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1\Общие папки\СЛУЖБЫ\ПИТАНИЕ\меню для сайта\"/>
    </mc:Choice>
  </mc:AlternateContent>
  <bookViews>
    <workbookView xWindow="-15" yWindow="-15" windowWidth="27030" windowHeight="1354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99" i="1" l="1"/>
  <c r="F80" i="1" l="1"/>
  <c r="F166" i="1" l="1"/>
  <c r="G166" i="1"/>
  <c r="H166" i="1"/>
  <c r="I166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I196" i="1" s="1"/>
  <c r="H185" i="1"/>
  <c r="G185" i="1"/>
  <c r="F185" i="1"/>
  <c r="B177" i="1"/>
  <c r="A177" i="1"/>
  <c r="L176" i="1"/>
  <c r="J176" i="1"/>
  <c r="I176" i="1"/>
  <c r="H176" i="1"/>
  <c r="G176" i="1"/>
  <c r="G177" i="1" s="1"/>
  <c r="F176" i="1"/>
  <c r="B167" i="1"/>
  <c r="A167" i="1"/>
  <c r="L166" i="1"/>
  <c r="J166" i="1"/>
  <c r="J177" i="1" s="1"/>
  <c r="I177" i="1"/>
  <c r="H17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G99" i="1"/>
  <c r="F99" i="1"/>
  <c r="B91" i="1"/>
  <c r="A91" i="1"/>
  <c r="L90" i="1"/>
  <c r="L100" i="1" s="1"/>
  <c r="J90" i="1"/>
  <c r="I90" i="1"/>
  <c r="H90" i="1"/>
  <c r="G90" i="1"/>
  <c r="F90" i="1"/>
  <c r="B81" i="1"/>
  <c r="A81" i="1"/>
  <c r="L80" i="1"/>
  <c r="J80" i="1"/>
  <c r="I80" i="1"/>
  <c r="H80" i="1"/>
  <c r="G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6" i="1" l="1"/>
  <c r="G196" i="1"/>
  <c r="F157" i="1"/>
  <c r="G138" i="1"/>
  <c r="F138" i="1"/>
  <c r="J138" i="1"/>
  <c r="J119" i="1"/>
  <c r="H119" i="1"/>
  <c r="L177" i="1"/>
  <c r="F196" i="1"/>
  <c r="L81" i="1"/>
  <c r="F100" i="1"/>
  <c r="H100" i="1"/>
  <c r="J81" i="1"/>
  <c r="H62" i="1"/>
  <c r="I62" i="1"/>
  <c r="F43" i="1"/>
  <c r="H43" i="1"/>
  <c r="G43" i="1"/>
  <c r="I138" i="1"/>
  <c r="G62" i="1"/>
  <c r="F24" i="1"/>
  <c r="L196" i="1"/>
  <c r="I157" i="1"/>
  <c r="I100" i="1"/>
  <c r="G100" i="1"/>
  <c r="I81" i="1"/>
  <c r="J24" i="1"/>
  <c r="I24" i="1"/>
  <c r="J62" i="1"/>
  <c r="H24" i="1"/>
  <c r="J43" i="1"/>
  <c r="F119" i="1"/>
  <c r="H138" i="1"/>
  <c r="J157" i="1"/>
  <c r="F62" i="1"/>
  <c r="H81" i="1"/>
  <c r="J100" i="1"/>
  <c r="F177" i="1"/>
  <c r="H196" i="1"/>
  <c r="G24" i="1"/>
  <c r="I43" i="1"/>
  <c r="L62" i="1"/>
  <c r="G81" i="1"/>
  <c r="G197" i="1" l="1"/>
  <c r="J197" i="1"/>
  <c r="F197" i="1"/>
  <c r="I197" i="1"/>
  <c r="H197" i="1"/>
  <c r="L197" i="1"/>
</calcChain>
</file>

<file path=xl/sharedStrings.xml><?xml version="1.0" encoding="utf-8"?>
<sst xmlns="http://schemas.openxmlformats.org/spreadsheetml/2006/main" count="319" uniqueCount="118">
  <si>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</si>
  <si>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</si>
  <si>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</si>
  <si>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</si>
  <si>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</si>
  <si>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</si>
  <si>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</si>
  <si>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</si>
  <si>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</si>
  <si>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</si>
  <si>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</si>
  <si>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</si>
  <si>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</si>
  <si>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</si>
  <si>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</si>
  <si>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</si>
  <si>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</si>
  <si>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</si>
  <si>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</si>
  <si>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</si>
  <si>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</si>
  <si>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</si>
  <si>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</si>
  <si>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</si>
  <si>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</si>
  <si>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</si>
  <si>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</si>
  <si>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</si>
  <si>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</si>
  <si>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</si>
  <si>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</si>
  <si>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</si>
  <si>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</si>
  <si>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</si>
  <si>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</si>
  <si>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</si>
  <si>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</si>
  <si>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</si>
  <si>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</si>
  <si>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Золотинка с бета-каратином</t>
  </si>
  <si>
    <t>Масло сладко-сливочное</t>
  </si>
  <si>
    <t>Компот из сухофруктов</t>
  </si>
  <si>
    <t>Борщ с картофелем капустой со сметаной и говядиной</t>
  </si>
  <si>
    <t>Картофельное пюре</t>
  </si>
  <si>
    <t>Отвар из шиповника</t>
  </si>
  <si>
    <t>Хлеб  Крестьянский витаминный</t>
  </si>
  <si>
    <t>Хлеб ржаной с йодкозеином</t>
  </si>
  <si>
    <t>Чай с сахаром</t>
  </si>
  <si>
    <t>Суп картофельный с крупой с цыпленком со сметаной</t>
  </si>
  <si>
    <t xml:space="preserve">Свежий помидор </t>
  </si>
  <si>
    <t xml:space="preserve">Свежий огурец </t>
  </si>
  <si>
    <t xml:space="preserve">Каша рисовая на молоке с маслом </t>
  </si>
  <si>
    <t>Сыр голл.порционно</t>
  </si>
  <si>
    <t>Творожок</t>
  </si>
  <si>
    <t>Компот из изюма</t>
  </si>
  <si>
    <t>Каша ячневая на молоке с маслом</t>
  </si>
  <si>
    <t>МАОУ Гимназия №210 "Корифей"</t>
  </si>
  <si>
    <t>директор</t>
  </si>
  <si>
    <t>Каша пшенная на молоке с маслом</t>
  </si>
  <si>
    <t>Свекла отварная</t>
  </si>
  <si>
    <t>Котлеты мясные запеченые</t>
  </si>
  <si>
    <t xml:space="preserve">Омлет натуральный </t>
  </si>
  <si>
    <t>Макаронные изделия отварные</t>
  </si>
  <si>
    <t>Компот из клюквы</t>
  </si>
  <si>
    <t>Яйцо отварное</t>
  </si>
  <si>
    <t>Суп- лапша домашняя с цыпленком</t>
  </si>
  <si>
    <t>Мамылин А.А.</t>
  </si>
  <si>
    <t>Каша Геркулес вязкая с отрубями</t>
  </si>
  <si>
    <t>Чай</t>
  </si>
  <si>
    <t>Печенье</t>
  </si>
  <si>
    <t>Сухофрукты(чернослив)</t>
  </si>
  <si>
    <t xml:space="preserve">Кукуруза отварная </t>
  </si>
  <si>
    <t>Суп пюре из разных овощей с гренками</t>
  </si>
  <si>
    <t>Кнели мясные рисом и соусом молочным</t>
  </si>
  <si>
    <t>Рис рассыпчатый с овощами</t>
  </si>
  <si>
    <t>Компот из смородины</t>
  </si>
  <si>
    <t xml:space="preserve">Каша рисовая с маслом </t>
  </si>
  <si>
    <t>Омлет натуральный</t>
  </si>
  <si>
    <t xml:space="preserve">Чай </t>
  </si>
  <si>
    <t>Фрукты сезонные</t>
  </si>
  <si>
    <t>Фасоль зеленая отварная</t>
  </si>
  <si>
    <t>Шницель рыбный (горбуша) натуральный</t>
  </si>
  <si>
    <t>Запеканка  из творога со сгущеным молоком 60/10</t>
  </si>
  <si>
    <t>Каша пшенная вязкая с маслом</t>
  </si>
  <si>
    <t>Фрукты свежие (яблоки )</t>
  </si>
  <si>
    <t>Гречотто</t>
  </si>
  <si>
    <t>Компот из яблок с черносливом</t>
  </si>
  <si>
    <t>Каша молочная ассорти (рис,греча) с маслом сливочным</t>
  </si>
  <si>
    <t>Йогурт</t>
  </si>
  <si>
    <t>Чай с лимоном</t>
  </si>
  <si>
    <t>Пастила фруктовая</t>
  </si>
  <si>
    <t>Суп овощной с мясными фрикадельками со сметаной</t>
  </si>
  <si>
    <t>Плов</t>
  </si>
  <si>
    <t>Компот из кураги и изюма</t>
  </si>
  <si>
    <t xml:space="preserve">Каша  Дружба (рис,пшено) с маслом </t>
  </si>
  <si>
    <t>Злаковый батончик</t>
  </si>
  <si>
    <t>Соленый огурец</t>
  </si>
  <si>
    <t>Гуляш 50/50</t>
  </si>
  <si>
    <t>Рис припущеный с овощами</t>
  </si>
  <si>
    <t>Фрукты свежие (яблоко)</t>
  </si>
  <si>
    <t>Борщ из свежей капусты  с говядиной со сметаной</t>
  </si>
  <si>
    <t>Бефстроганов  50/50</t>
  </si>
  <si>
    <t xml:space="preserve">Картофельное пюре </t>
  </si>
  <si>
    <t>Запеканка творожная с ягодным джемом 60/10</t>
  </si>
  <si>
    <t>Фрукты свежие (мандарины)</t>
  </si>
  <si>
    <t>Рассольник ленинградский с говядиной со сметаной</t>
  </si>
  <si>
    <t>Бутерброд с маслом 20/10</t>
  </si>
  <si>
    <t>Фрукты свежие(Яблоки)</t>
  </si>
  <si>
    <t>Суп картофельный с бобовыми и говядиной /горох/</t>
  </si>
  <si>
    <t xml:space="preserve">Плов </t>
  </si>
  <si>
    <t>Суп картофельный с крупой с цыпленком</t>
  </si>
  <si>
    <t>Запеканка картофельная с курицей и овощами и соусом молочным</t>
  </si>
  <si>
    <t>Бутерброд с сыром (батон) 40/20</t>
  </si>
  <si>
    <t>Фрукты свежие (Яблоко)</t>
  </si>
  <si>
    <t>Джем</t>
  </si>
  <si>
    <t>Фасоль стручковая отварная</t>
  </si>
  <si>
    <t>Печень по-строгановски</t>
  </si>
  <si>
    <t>Каша  гречневая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</si>
</sst>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2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top" wrapText="1"/>
    </xf>
    <xf numFmtId="0" fontId="0" fillId="0" borderId="26" xfId="0" applyBorder="1"/>
    <xf numFmtId="0" fontId="0" fillId="0" borderId="27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7" sqref="E167:E17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0.7109375" style="2" customWidth="1"/>
    <col min="13" max="16384" width="9.140625" style="2"/>
  </cols>
  <sheetData>
    <row r="1" spans="1:12" ht="15" x14ac:dyDescent="0.25">
      <c r="A1" s="1" t="s">
        <v>7</v>
      </c>
      <c r="C1" s="72" t="s">
        <v>56</v>
      </c>
      <c r="D1" s="73"/>
      <c r="E1" s="73"/>
      <c r="F1" s="12" t="s">
        <v>16</v>
      </c>
      <c r="G1" s="2" t="s">
        <v>17</v>
      </c>
      <c r="H1" s="74" t="s">
        <v>57</v>
      </c>
      <c r="I1" s="74"/>
      <c r="J1" s="74"/>
      <c r="K1" s="74"/>
    </row>
    <row r="2" spans="1:12" ht="18" x14ac:dyDescent="0.2">
      <c r="A2" s="32" t="s">
        <v>6</v>
      </c>
      <c r="C2" s="2"/>
      <c r="G2" s="2" t="s">
        <v>18</v>
      </c>
      <c r="H2" s="74" t="s">
        <v>66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67</v>
      </c>
      <c r="F6" s="37">
        <v>200</v>
      </c>
      <c r="G6" s="40">
        <v>7.82</v>
      </c>
      <c r="H6" s="40">
        <v>8.1300000000000008</v>
      </c>
      <c r="I6" s="40">
        <v>18.2</v>
      </c>
      <c r="J6" s="40">
        <v>252.9</v>
      </c>
      <c r="K6" s="38"/>
      <c r="L6" s="37"/>
    </row>
    <row r="7" spans="1:12" ht="15" x14ac:dyDescent="0.25">
      <c r="A7" s="23"/>
      <c r="B7" s="15"/>
      <c r="C7" s="11"/>
      <c r="D7" s="6"/>
      <c r="E7" s="60" t="s">
        <v>70</v>
      </c>
      <c r="F7" s="40">
        <v>20</v>
      </c>
      <c r="G7" s="40">
        <v>0.49</v>
      </c>
      <c r="H7" s="40">
        <v>0.14000000000000001</v>
      </c>
      <c r="I7" s="40">
        <v>13.72</v>
      </c>
      <c r="J7" s="40">
        <v>54.42</v>
      </c>
      <c r="K7" s="41"/>
      <c r="L7" s="40"/>
    </row>
    <row r="8" spans="1:12" ht="15" x14ac:dyDescent="0.25">
      <c r="A8" s="23"/>
      <c r="B8" s="15"/>
      <c r="C8" s="11"/>
      <c r="D8" s="59" t="s">
        <v>22</v>
      </c>
      <c r="E8" s="49" t="s">
        <v>68</v>
      </c>
      <c r="F8" s="40">
        <v>200</v>
      </c>
      <c r="G8" s="40">
        <v>0.08</v>
      </c>
      <c r="H8" s="40">
        <v>0.02</v>
      </c>
      <c r="I8" s="40">
        <v>9.84</v>
      </c>
      <c r="J8" s="40">
        <v>37.799999999999997</v>
      </c>
      <c r="K8" s="41"/>
      <c r="L8" s="40"/>
    </row>
    <row r="9" spans="1:12" ht="15" x14ac:dyDescent="0.25">
      <c r="A9" s="23"/>
      <c r="B9" s="15"/>
      <c r="C9" s="11"/>
      <c r="D9" s="7" t="s">
        <v>23</v>
      </c>
      <c r="E9" s="60" t="s">
        <v>39</v>
      </c>
      <c r="F9" s="40">
        <v>30</v>
      </c>
      <c r="G9" s="40">
        <v>1.93</v>
      </c>
      <c r="H9" s="40">
        <v>0.75</v>
      </c>
      <c r="I9" s="40">
        <v>13.33</v>
      </c>
      <c r="J9" s="40">
        <v>67.38</v>
      </c>
      <c r="K9" s="41"/>
      <c r="L9" s="40"/>
    </row>
    <row r="10" spans="1:12" ht="15" x14ac:dyDescent="0.25">
      <c r="A10" s="23"/>
      <c r="B10" s="15"/>
      <c r="C10" s="11"/>
      <c r="D10" s="6"/>
      <c r="E10" s="39" t="s">
        <v>40</v>
      </c>
      <c r="F10" s="40">
        <v>10</v>
      </c>
      <c r="G10" s="40">
        <v>0.08</v>
      </c>
      <c r="H10" s="40">
        <v>7.25</v>
      </c>
      <c r="I10" s="40">
        <v>0.13</v>
      </c>
      <c r="J10" s="40">
        <v>66.06</v>
      </c>
      <c r="K10" s="41"/>
      <c r="L10" s="40"/>
    </row>
    <row r="11" spans="1:12" ht="15" x14ac:dyDescent="0.25">
      <c r="A11" s="23"/>
      <c r="B11" s="15"/>
      <c r="C11" s="11"/>
      <c r="D11" s="6"/>
      <c r="E11" s="39" t="s">
        <v>52</v>
      </c>
      <c r="F11" s="40">
        <v>20</v>
      </c>
      <c r="G11" s="40">
        <v>5.26</v>
      </c>
      <c r="H11" s="40">
        <v>5.32</v>
      </c>
      <c r="I11" s="40">
        <v>0</v>
      </c>
      <c r="J11" s="40">
        <v>70.12</v>
      </c>
      <c r="K11" s="41"/>
      <c r="L11" s="40"/>
    </row>
    <row r="12" spans="1:12" ht="15" x14ac:dyDescent="0.25">
      <c r="A12" s="23"/>
      <c r="B12" s="15"/>
      <c r="C12" s="11"/>
      <c r="D12" s="6"/>
      <c r="E12" s="39" t="s">
        <v>69</v>
      </c>
      <c r="F12" s="40">
        <v>50</v>
      </c>
      <c r="G12" s="40">
        <v>0.8</v>
      </c>
      <c r="H12" s="40">
        <v>0.5</v>
      </c>
      <c r="I12" s="40">
        <v>7.2</v>
      </c>
      <c r="J12" s="40">
        <v>123</v>
      </c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16.46</v>
      </c>
      <c r="H13" s="19">
        <f t="shared" si="0"/>
        <v>22.11</v>
      </c>
      <c r="I13" s="19">
        <f t="shared" si="0"/>
        <v>62.420000000000009</v>
      </c>
      <c r="J13" s="19">
        <f t="shared" si="0"/>
        <v>671.68000000000006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71</v>
      </c>
      <c r="F14" s="61">
        <v>100</v>
      </c>
      <c r="G14" s="62">
        <v>3.4</v>
      </c>
      <c r="H14" s="62">
        <v>4.41</v>
      </c>
      <c r="I14" s="62">
        <v>20.8</v>
      </c>
      <c r="J14" s="62">
        <v>29.5</v>
      </c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49" t="s">
        <v>72</v>
      </c>
      <c r="F15" s="62">
        <v>250</v>
      </c>
      <c r="G15" s="62">
        <v>3.38</v>
      </c>
      <c r="H15" s="62">
        <v>5.15</v>
      </c>
      <c r="I15" s="62">
        <v>21.06</v>
      </c>
      <c r="J15" s="62">
        <v>144.13999999999999</v>
      </c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49" t="s">
        <v>73</v>
      </c>
      <c r="F16" s="62">
        <v>100</v>
      </c>
      <c r="G16" s="62">
        <v>13.2</v>
      </c>
      <c r="H16" s="62">
        <v>11.4</v>
      </c>
      <c r="I16" s="62">
        <v>14.9</v>
      </c>
      <c r="J16" s="62">
        <v>167.7</v>
      </c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49" t="s">
        <v>74</v>
      </c>
      <c r="F17" s="62">
        <v>180</v>
      </c>
      <c r="G17" s="62">
        <v>11.2</v>
      </c>
      <c r="H17" s="62">
        <v>4.55</v>
      </c>
      <c r="I17" s="62">
        <v>41.76</v>
      </c>
      <c r="J17" s="62">
        <v>296</v>
      </c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49" t="s">
        <v>75</v>
      </c>
      <c r="F18" s="62">
        <v>200</v>
      </c>
      <c r="G18" s="62">
        <v>0.1</v>
      </c>
      <c r="H18" s="62">
        <v>0</v>
      </c>
      <c r="I18" s="62">
        <v>35.200000000000003</v>
      </c>
      <c r="J18" s="62">
        <v>138</v>
      </c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49" t="s">
        <v>45</v>
      </c>
      <c r="F19" s="62">
        <v>20</v>
      </c>
      <c r="G19" s="62">
        <v>1.9</v>
      </c>
      <c r="H19" s="62">
        <v>0.3</v>
      </c>
      <c r="I19" s="62">
        <v>12.5</v>
      </c>
      <c r="J19" s="62">
        <v>49.2</v>
      </c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49" t="s">
        <v>46</v>
      </c>
      <c r="F20" s="62">
        <v>20</v>
      </c>
      <c r="G20" s="62">
        <v>1.5</v>
      </c>
      <c r="H20" s="62">
        <v>0.19</v>
      </c>
      <c r="I20" s="62">
        <v>9</v>
      </c>
      <c r="J20" s="62">
        <v>48</v>
      </c>
      <c r="K20" s="41"/>
      <c r="L20" s="40"/>
    </row>
    <row r="21" spans="1:12" ht="15" x14ac:dyDescent="0.25">
      <c r="A21" s="23"/>
      <c r="B21" s="15"/>
      <c r="C21" s="11"/>
      <c r="D21" s="6"/>
      <c r="E21" s="51"/>
      <c r="F21" s="63"/>
      <c r="G21" s="40"/>
      <c r="H21" s="40"/>
      <c r="I21" s="40"/>
      <c r="J21" s="64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34.68</v>
      </c>
      <c r="H23" s="19">
        <f t="shared" si="2"/>
        <v>26.000000000000004</v>
      </c>
      <c r="I23" s="19">
        <f t="shared" si="2"/>
        <v>155.22</v>
      </c>
      <c r="J23" s="19">
        <f t="shared" si="2"/>
        <v>872.54</v>
      </c>
      <c r="K23" s="25"/>
      <c r="L23" s="19">
        <f t="shared" ref="L23" si="3">SUM(L14:L22)</f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66" t="s">
        <v>4</v>
      </c>
      <c r="D24" s="69"/>
      <c r="E24" s="29"/>
      <c r="F24" s="30">
        <f>F13+F23</f>
        <v>1400</v>
      </c>
      <c r="G24" s="30">
        <f t="shared" ref="G24:J24" si="4">G13+G23</f>
        <v>51.14</v>
      </c>
      <c r="H24" s="30">
        <f t="shared" si="4"/>
        <v>48.11</v>
      </c>
      <c r="I24" s="30">
        <f t="shared" si="4"/>
        <v>217.64000000000001</v>
      </c>
      <c r="J24" s="30">
        <f t="shared" si="4"/>
        <v>1544.22</v>
      </c>
      <c r="K24" s="30"/>
      <c r="L24" s="30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8" t="s">
        <v>21</v>
      </c>
      <c r="E25" s="50" t="s">
        <v>76</v>
      </c>
      <c r="F25" s="65">
        <v>150</v>
      </c>
      <c r="G25" s="65">
        <v>5.9</v>
      </c>
      <c r="H25" s="65">
        <v>11</v>
      </c>
      <c r="I25" s="65">
        <v>27.8</v>
      </c>
      <c r="J25" s="65">
        <v>237</v>
      </c>
      <c r="K25" s="38"/>
      <c r="L25" s="37"/>
    </row>
    <row r="26" spans="1:12" ht="15" x14ac:dyDescent="0.25">
      <c r="A26" s="14"/>
      <c r="B26" s="15"/>
      <c r="C26" s="11"/>
      <c r="D26" s="6"/>
      <c r="E26" s="50" t="s">
        <v>77</v>
      </c>
      <c r="F26" s="65">
        <v>105</v>
      </c>
      <c r="G26" s="65">
        <v>2.7</v>
      </c>
      <c r="H26" s="65">
        <v>8.6999999999999993</v>
      </c>
      <c r="I26" s="65">
        <v>9.1999999999999993</v>
      </c>
      <c r="J26" s="65">
        <v>128</v>
      </c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49" t="s">
        <v>78</v>
      </c>
      <c r="F27" s="65">
        <v>200</v>
      </c>
      <c r="G27" s="65">
        <v>0</v>
      </c>
      <c r="H27" s="65">
        <v>0</v>
      </c>
      <c r="I27" s="65">
        <v>4.99</v>
      </c>
      <c r="J27" s="65">
        <v>19.95</v>
      </c>
      <c r="K27" s="41"/>
      <c r="L27" s="40"/>
    </row>
    <row r="28" spans="1:12" ht="15" x14ac:dyDescent="0.25">
      <c r="A28" s="14"/>
      <c r="B28" s="15"/>
      <c r="C28" s="11"/>
      <c r="D28" s="7" t="s">
        <v>23</v>
      </c>
      <c r="E28" s="39" t="s">
        <v>39</v>
      </c>
      <c r="F28" s="65">
        <v>30</v>
      </c>
      <c r="G28" s="65">
        <v>3.8</v>
      </c>
      <c r="H28" s="65">
        <v>0.6</v>
      </c>
      <c r="I28" s="65">
        <v>25</v>
      </c>
      <c r="J28" s="65">
        <v>61.3</v>
      </c>
      <c r="K28" s="41"/>
      <c r="L28" s="40"/>
    </row>
    <row r="29" spans="1:12" ht="15" x14ac:dyDescent="0.25">
      <c r="A29" s="14"/>
      <c r="B29" s="15"/>
      <c r="C29" s="11"/>
      <c r="D29" s="7"/>
      <c r="E29" s="39" t="s">
        <v>40</v>
      </c>
      <c r="F29" s="65">
        <v>10</v>
      </c>
      <c r="G29" s="65">
        <v>8</v>
      </c>
      <c r="H29" s="65">
        <v>8.25</v>
      </c>
      <c r="I29" s="65">
        <v>0.08</v>
      </c>
      <c r="J29" s="65">
        <v>74.8</v>
      </c>
      <c r="K29" s="41"/>
      <c r="L29" s="40"/>
    </row>
    <row r="30" spans="1:12" ht="15" x14ac:dyDescent="0.25">
      <c r="A30" s="14"/>
      <c r="B30" s="15"/>
      <c r="C30" s="11"/>
      <c r="D30" s="6"/>
      <c r="E30" s="39" t="s">
        <v>52</v>
      </c>
      <c r="F30" s="40">
        <v>10</v>
      </c>
      <c r="G30" s="40">
        <v>5.26</v>
      </c>
      <c r="H30" s="40">
        <v>5.32</v>
      </c>
      <c r="I30" s="40">
        <v>0</v>
      </c>
      <c r="J30" s="40">
        <v>70.12</v>
      </c>
      <c r="K30" s="41"/>
      <c r="L30" s="40"/>
    </row>
    <row r="31" spans="1:12" ht="15" x14ac:dyDescent="0.25">
      <c r="A31" s="14"/>
      <c r="B31" s="15"/>
      <c r="C31" s="11"/>
      <c r="D31" s="6"/>
      <c r="E31" s="75" t="s">
        <v>79</v>
      </c>
      <c r="F31" s="40">
        <v>100</v>
      </c>
      <c r="G31" s="40">
        <v>0.8</v>
      </c>
      <c r="H31" s="40">
        <v>0.2</v>
      </c>
      <c r="I31" s="40">
        <v>7.5</v>
      </c>
      <c r="J31" s="40">
        <v>40.6</v>
      </c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605</v>
      </c>
      <c r="G32" s="19">
        <f t="shared" ref="G32" si="6">SUM(G25:G31)</f>
        <v>26.460000000000004</v>
      </c>
      <c r="H32" s="19">
        <f t="shared" ref="H32" si="7">SUM(H25:H31)</f>
        <v>34.070000000000007</v>
      </c>
      <c r="I32" s="19">
        <f t="shared" ref="I32" si="8">SUM(I25:I31)</f>
        <v>74.570000000000007</v>
      </c>
      <c r="J32" s="19">
        <f t="shared" ref="J32:L32" si="9">SUM(J25:J31)</f>
        <v>631.77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80</v>
      </c>
      <c r="F33" s="40">
        <v>100</v>
      </c>
      <c r="G33" s="40">
        <v>0.74</v>
      </c>
      <c r="H33" s="40">
        <v>3.49</v>
      </c>
      <c r="I33" s="40">
        <v>4.3</v>
      </c>
      <c r="J33" s="40">
        <v>119.96</v>
      </c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 t="s">
        <v>42</v>
      </c>
      <c r="F34" s="40">
        <v>250</v>
      </c>
      <c r="G34" s="40">
        <v>2.1800000000000002</v>
      </c>
      <c r="H34" s="40">
        <v>5.47</v>
      </c>
      <c r="I34" s="40">
        <v>47.3</v>
      </c>
      <c r="J34" s="40">
        <v>212</v>
      </c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 t="s">
        <v>81</v>
      </c>
      <c r="F35" s="40">
        <v>100</v>
      </c>
      <c r="G35" s="40">
        <v>16.8</v>
      </c>
      <c r="H35" s="40">
        <v>11.7</v>
      </c>
      <c r="I35" s="40">
        <v>32.71</v>
      </c>
      <c r="J35" s="40">
        <v>203.3</v>
      </c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 t="s">
        <v>43</v>
      </c>
      <c r="F36" s="40">
        <v>180</v>
      </c>
      <c r="G36" s="40">
        <v>3.73</v>
      </c>
      <c r="H36" s="40">
        <v>4.4000000000000004</v>
      </c>
      <c r="I36" s="40">
        <v>26.49</v>
      </c>
      <c r="J36" s="40">
        <v>240</v>
      </c>
      <c r="K36" s="41"/>
      <c r="L36" s="40"/>
    </row>
    <row r="37" spans="1:12" ht="15" x14ac:dyDescent="0.25">
      <c r="A37" s="14"/>
      <c r="B37" s="15"/>
      <c r="C37" s="11"/>
      <c r="D37" s="7" t="s">
        <v>22</v>
      </c>
      <c r="E37" s="39" t="s">
        <v>44</v>
      </c>
      <c r="F37" s="40">
        <v>200</v>
      </c>
      <c r="G37" s="40">
        <v>0</v>
      </c>
      <c r="H37" s="40">
        <v>0.1</v>
      </c>
      <c r="I37" s="40">
        <v>14.6</v>
      </c>
      <c r="J37" s="40">
        <v>55.74</v>
      </c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 t="s">
        <v>45</v>
      </c>
      <c r="F38" s="40">
        <v>20</v>
      </c>
      <c r="G38" s="40">
        <v>1.32</v>
      </c>
      <c r="H38" s="40">
        <v>0.13</v>
      </c>
      <c r="I38" s="40">
        <v>9.3800000000000008</v>
      </c>
      <c r="J38" s="40">
        <v>44.78</v>
      </c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 t="s">
        <v>46</v>
      </c>
      <c r="F39" s="40">
        <v>20</v>
      </c>
      <c r="G39" s="40">
        <v>1.32</v>
      </c>
      <c r="H39" s="40">
        <v>0.24</v>
      </c>
      <c r="I39" s="40">
        <v>8.34</v>
      </c>
      <c r="J39" s="40">
        <v>48</v>
      </c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870</v>
      </c>
      <c r="G42" s="19">
        <f t="shared" ref="G42" si="10">SUM(G33:G41)</f>
        <v>26.09</v>
      </c>
      <c r="H42" s="19">
        <f t="shared" ref="H42" si="11">SUM(H33:H41)</f>
        <v>25.53</v>
      </c>
      <c r="I42" s="19">
        <f t="shared" ref="I42" si="12">SUM(I33:I41)</f>
        <v>143.12</v>
      </c>
      <c r="J42" s="19">
        <f t="shared" ref="J42:L42" si="13">SUM(J33:J41)</f>
        <v>923.78</v>
      </c>
      <c r="K42" s="25"/>
      <c r="L42" s="19">
        <f t="shared" si="13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6" t="s">
        <v>4</v>
      </c>
      <c r="D43" s="69"/>
      <c r="E43" s="29"/>
      <c r="F43" s="30">
        <f>F32+F42</f>
        <v>1475</v>
      </c>
      <c r="G43" s="30">
        <f t="shared" ref="G43" si="14">G32+G42</f>
        <v>52.550000000000004</v>
      </c>
      <c r="H43" s="30">
        <f t="shared" ref="H43" si="15">H32+H42</f>
        <v>59.600000000000009</v>
      </c>
      <c r="I43" s="30">
        <f t="shared" ref="I43" si="16">I32+I42</f>
        <v>217.69</v>
      </c>
      <c r="J43" s="30">
        <f t="shared" ref="J43:L43" si="17">J32+J42</f>
        <v>1555.55</v>
      </c>
      <c r="K43" s="30"/>
      <c r="L43" s="30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6" t="s">
        <v>82</v>
      </c>
      <c r="F44" s="40">
        <v>70</v>
      </c>
      <c r="G44" s="40">
        <v>11.61</v>
      </c>
      <c r="H44" s="40">
        <v>6.93</v>
      </c>
      <c r="I44" s="40">
        <v>10.57</v>
      </c>
      <c r="J44" s="40">
        <v>150.80000000000001</v>
      </c>
      <c r="K44" s="38"/>
      <c r="L44" s="37"/>
    </row>
    <row r="45" spans="1:12" ht="15" x14ac:dyDescent="0.25">
      <c r="A45" s="23"/>
      <c r="B45" s="15"/>
      <c r="C45" s="11"/>
      <c r="D45" s="6"/>
      <c r="E45" s="39" t="s">
        <v>83</v>
      </c>
      <c r="F45" s="40">
        <v>200</v>
      </c>
      <c r="G45" s="40">
        <v>6.53</v>
      </c>
      <c r="H45" s="40">
        <v>5.97</v>
      </c>
      <c r="I45" s="40">
        <v>32.549999999999997</v>
      </c>
      <c r="J45" s="40">
        <v>208.4</v>
      </c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 t="s">
        <v>47</v>
      </c>
      <c r="F46" s="40">
        <v>200</v>
      </c>
      <c r="G46" s="40">
        <v>0.08</v>
      </c>
      <c r="H46" s="40">
        <v>0.02</v>
      </c>
      <c r="I46" s="40">
        <v>9.84</v>
      </c>
      <c r="J46" s="40">
        <v>37.799999999999997</v>
      </c>
      <c r="K46" s="41"/>
      <c r="L46" s="40"/>
    </row>
    <row r="47" spans="1:12" ht="15" x14ac:dyDescent="0.25">
      <c r="A47" s="23"/>
      <c r="B47" s="15"/>
      <c r="C47" s="11"/>
      <c r="D47" s="7" t="s">
        <v>23</v>
      </c>
      <c r="E47" s="39" t="s">
        <v>39</v>
      </c>
      <c r="F47" s="40">
        <v>20</v>
      </c>
      <c r="G47" s="40">
        <v>3.47</v>
      </c>
      <c r="H47" s="40">
        <v>1.35</v>
      </c>
      <c r="I47" s="40">
        <v>23.99</v>
      </c>
      <c r="J47" s="40">
        <v>121.3</v>
      </c>
      <c r="K47" s="41"/>
      <c r="L47" s="40"/>
    </row>
    <row r="48" spans="1:12" ht="15" x14ac:dyDescent="0.25">
      <c r="A48" s="23"/>
      <c r="B48" s="15"/>
      <c r="C48" s="11"/>
      <c r="D48" s="6"/>
      <c r="E48" s="39" t="s">
        <v>40</v>
      </c>
      <c r="F48" s="40">
        <v>5</v>
      </c>
      <c r="G48" s="40">
        <v>0.04</v>
      </c>
      <c r="H48" s="40">
        <v>3.63</v>
      </c>
      <c r="I48" s="40">
        <v>7.0000000000000007E-2</v>
      </c>
      <c r="J48" s="40">
        <v>33.03</v>
      </c>
      <c r="K48" s="41"/>
      <c r="L48" s="40"/>
    </row>
    <row r="49" spans="1:12" ht="15" x14ac:dyDescent="0.25">
      <c r="A49" s="23"/>
      <c r="B49" s="15"/>
      <c r="C49" s="11"/>
      <c r="D49" s="6"/>
      <c r="E49" s="39" t="s">
        <v>84</v>
      </c>
      <c r="F49" s="40">
        <v>100</v>
      </c>
      <c r="G49" s="40">
        <v>0.4</v>
      </c>
      <c r="H49" s="40">
        <v>0.4</v>
      </c>
      <c r="I49" s="40">
        <v>9.8000000000000007</v>
      </c>
      <c r="J49" s="40">
        <v>47</v>
      </c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595</v>
      </c>
      <c r="G51" s="19">
        <f t="shared" ref="G51" si="18">SUM(G44:G50)</f>
        <v>22.129999999999995</v>
      </c>
      <c r="H51" s="19">
        <f t="shared" ref="H51" si="19">SUM(H44:H50)</f>
        <v>18.299999999999997</v>
      </c>
      <c r="I51" s="19">
        <f t="shared" ref="I51" si="20">SUM(I44:I50)</f>
        <v>86.819999999999979</v>
      </c>
      <c r="J51" s="19">
        <f t="shared" ref="J51:L51" si="21">SUM(J44:J50)</f>
        <v>598.33000000000004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59</v>
      </c>
      <c r="F52" s="40">
        <v>100</v>
      </c>
      <c r="G52" s="40">
        <v>0.81</v>
      </c>
      <c r="H52" s="40">
        <v>3.35</v>
      </c>
      <c r="I52" s="40">
        <v>5.9</v>
      </c>
      <c r="J52" s="40">
        <v>53.62</v>
      </c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 t="s">
        <v>48</v>
      </c>
      <c r="F53" s="40">
        <v>250</v>
      </c>
      <c r="G53" s="40">
        <v>3.37</v>
      </c>
      <c r="H53" s="40">
        <v>5.49</v>
      </c>
      <c r="I53" s="40">
        <v>22.85</v>
      </c>
      <c r="J53" s="40">
        <v>202</v>
      </c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 t="s">
        <v>60</v>
      </c>
      <c r="F54" s="40">
        <v>90</v>
      </c>
      <c r="G54" s="40">
        <v>15.9</v>
      </c>
      <c r="H54" s="40">
        <v>11.6</v>
      </c>
      <c r="I54" s="40">
        <v>35.799999999999997</v>
      </c>
      <c r="J54" s="40">
        <v>291</v>
      </c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 t="s">
        <v>85</v>
      </c>
      <c r="F55" s="40">
        <v>180</v>
      </c>
      <c r="G55" s="40">
        <v>11.5</v>
      </c>
      <c r="H55" s="40">
        <v>3.57</v>
      </c>
      <c r="I55" s="40">
        <v>33.5</v>
      </c>
      <c r="J55" s="40">
        <v>235.7</v>
      </c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 t="s">
        <v>86</v>
      </c>
      <c r="F56" s="40">
        <v>200</v>
      </c>
      <c r="G56" s="40">
        <v>0.41</v>
      </c>
      <c r="H56" s="40">
        <v>0.17</v>
      </c>
      <c r="I56" s="40">
        <v>17.649999999999999</v>
      </c>
      <c r="J56" s="40">
        <v>68.790000000000006</v>
      </c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 t="s">
        <v>45</v>
      </c>
      <c r="F57" s="40">
        <v>20</v>
      </c>
      <c r="G57" s="40">
        <v>1.32</v>
      </c>
      <c r="H57" s="40">
        <v>0.13</v>
      </c>
      <c r="I57" s="40">
        <v>9.3800000000000008</v>
      </c>
      <c r="J57" s="40">
        <v>44.78</v>
      </c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 t="s">
        <v>46</v>
      </c>
      <c r="F58" s="40">
        <v>20</v>
      </c>
      <c r="G58" s="40">
        <v>1.32</v>
      </c>
      <c r="H58" s="40">
        <v>0.24</v>
      </c>
      <c r="I58" s="40">
        <v>8.34</v>
      </c>
      <c r="J58" s="40">
        <v>38.68</v>
      </c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34.629999999999995</v>
      </c>
      <c r="H61" s="19">
        <f t="shared" ref="H61" si="23">SUM(H52:H60)</f>
        <v>24.549999999999997</v>
      </c>
      <c r="I61" s="19">
        <f t="shared" ref="I61" si="24">SUM(I52:I60)</f>
        <v>133.41999999999999</v>
      </c>
      <c r="J61" s="19">
        <f t="shared" ref="J61:L61" si="25">SUM(J52:J60)</f>
        <v>934.56999999999982</v>
      </c>
      <c r="K61" s="25"/>
      <c r="L61" s="19">
        <f t="shared" si="25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6" t="s">
        <v>4</v>
      </c>
      <c r="D62" s="69"/>
      <c r="E62" s="29"/>
      <c r="F62" s="30">
        <f>F51+F61</f>
        <v>1455</v>
      </c>
      <c r="G62" s="30">
        <f t="shared" ref="G62" si="26">G51+G61</f>
        <v>56.759999999999991</v>
      </c>
      <c r="H62" s="30">
        <f t="shared" ref="H62" si="27">H51+H61</f>
        <v>42.849999999999994</v>
      </c>
      <c r="I62" s="30">
        <f t="shared" ref="I62" si="28">I51+I61</f>
        <v>220.23999999999995</v>
      </c>
      <c r="J62" s="30">
        <f t="shared" ref="J62:L62" si="29">J51+J61</f>
        <v>1532.8999999999999</v>
      </c>
      <c r="K62" s="30"/>
      <c r="L62" s="30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6" t="s">
        <v>87</v>
      </c>
      <c r="F63" s="40">
        <v>200</v>
      </c>
      <c r="G63" s="40">
        <v>5.1100000000000003</v>
      </c>
      <c r="H63" s="40">
        <v>6.51</v>
      </c>
      <c r="I63" s="40">
        <v>26.24</v>
      </c>
      <c r="J63" s="40">
        <v>200</v>
      </c>
      <c r="K63" s="38"/>
      <c r="L63" s="37"/>
    </row>
    <row r="64" spans="1:12" ht="15" x14ac:dyDescent="0.25">
      <c r="A64" s="23"/>
      <c r="B64" s="15"/>
      <c r="C64" s="11"/>
      <c r="D64" s="6"/>
      <c r="E64" s="39" t="s">
        <v>88</v>
      </c>
      <c r="F64" s="40">
        <v>125</v>
      </c>
      <c r="G64" s="40">
        <v>4.0999999999999996</v>
      </c>
      <c r="H64" s="40">
        <v>1.5</v>
      </c>
      <c r="I64" s="40">
        <v>5.9</v>
      </c>
      <c r="J64" s="40">
        <v>95</v>
      </c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39" t="s">
        <v>89</v>
      </c>
      <c r="F65" s="40">
        <v>205</v>
      </c>
      <c r="G65" s="40">
        <v>0.12</v>
      </c>
      <c r="H65" s="40">
        <v>0.02</v>
      </c>
      <c r="I65" s="40">
        <v>9.83</v>
      </c>
      <c r="J65" s="40">
        <v>38.659999999999997</v>
      </c>
      <c r="K65" s="41"/>
      <c r="L65" s="40"/>
    </row>
    <row r="66" spans="1:12" ht="15" x14ac:dyDescent="0.25">
      <c r="A66" s="23"/>
      <c r="B66" s="15"/>
      <c r="C66" s="11"/>
      <c r="D66" s="7" t="s">
        <v>23</v>
      </c>
      <c r="E66" s="39" t="s">
        <v>39</v>
      </c>
      <c r="F66" s="40">
        <v>20</v>
      </c>
      <c r="G66" s="40">
        <v>3.47</v>
      </c>
      <c r="H66" s="40">
        <v>1.35</v>
      </c>
      <c r="I66" s="40">
        <v>23.99</v>
      </c>
      <c r="J66" s="40">
        <v>121.3</v>
      </c>
      <c r="K66" s="41"/>
      <c r="L66" s="40"/>
    </row>
    <row r="67" spans="1:12" ht="15" x14ac:dyDescent="0.25">
      <c r="A67" s="23"/>
      <c r="B67" s="15"/>
      <c r="C67" s="11"/>
      <c r="D67" s="6"/>
      <c r="E67" s="39" t="s">
        <v>52</v>
      </c>
      <c r="F67" s="40">
        <v>10</v>
      </c>
      <c r="G67" s="40">
        <v>5.26</v>
      </c>
      <c r="H67" s="40">
        <v>5.32</v>
      </c>
      <c r="I67" s="40">
        <v>0</v>
      </c>
      <c r="J67" s="40">
        <v>70.12</v>
      </c>
      <c r="K67" s="41"/>
      <c r="L67" s="40"/>
    </row>
    <row r="68" spans="1:12" ht="15" x14ac:dyDescent="0.25">
      <c r="A68" s="23"/>
      <c r="B68" s="15"/>
      <c r="C68" s="11"/>
      <c r="D68" s="6"/>
      <c r="E68" s="39" t="s">
        <v>40</v>
      </c>
      <c r="F68" s="40">
        <v>10</v>
      </c>
      <c r="G68" s="40">
        <v>0.04</v>
      </c>
      <c r="H68" s="40">
        <v>3.63</v>
      </c>
      <c r="I68" s="40">
        <v>7.0000000000000007E-2</v>
      </c>
      <c r="J68" s="40">
        <v>33.03</v>
      </c>
      <c r="K68" s="41"/>
      <c r="L68" s="40"/>
    </row>
    <row r="69" spans="1:12" ht="15" x14ac:dyDescent="0.25">
      <c r="A69" s="23"/>
      <c r="B69" s="15"/>
      <c r="C69" s="11"/>
      <c r="D69" s="6"/>
      <c r="E69" s="75" t="s">
        <v>90</v>
      </c>
      <c r="F69" s="40">
        <v>30</v>
      </c>
      <c r="G69" s="40">
        <v>0.4</v>
      </c>
      <c r="H69" s="40">
        <v>0.3</v>
      </c>
      <c r="I69" s="40">
        <v>10.3</v>
      </c>
      <c r="J69" s="40">
        <v>47</v>
      </c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18.5</v>
      </c>
      <c r="H70" s="19">
        <f t="shared" ref="H70" si="31">SUM(H63:H69)</f>
        <v>18.63</v>
      </c>
      <c r="I70" s="19">
        <f t="shared" ref="I70" si="32">SUM(I63:I69)</f>
        <v>76.329999999999984</v>
      </c>
      <c r="J70" s="19">
        <f t="shared" ref="J70:L70" si="33">SUM(J63:J69)</f>
        <v>605.1099999999999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49</v>
      </c>
      <c r="F71" s="40">
        <v>100</v>
      </c>
      <c r="G71" s="40">
        <v>0.32</v>
      </c>
      <c r="H71" s="40">
        <v>0.06</v>
      </c>
      <c r="I71" s="40">
        <v>1.53</v>
      </c>
      <c r="J71" s="40">
        <v>7.62</v>
      </c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 t="s">
        <v>91</v>
      </c>
      <c r="F72" s="40">
        <v>250</v>
      </c>
      <c r="G72" s="40">
        <v>8.3000000000000007</v>
      </c>
      <c r="H72" s="40">
        <v>14.3</v>
      </c>
      <c r="I72" s="40">
        <v>15.3</v>
      </c>
      <c r="J72" s="40">
        <v>252</v>
      </c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 t="s">
        <v>92</v>
      </c>
      <c r="F73" s="40">
        <v>280</v>
      </c>
      <c r="G73" s="40">
        <v>15</v>
      </c>
      <c r="H73" s="40">
        <v>18.59</v>
      </c>
      <c r="I73" s="40">
        <v>47.91</v>
      </c>
      <c r="J73" s="40">
        <v>549</v>
      </c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 t="s">
        <v>93</v>
      </c>
      <c r="F75" s="40">
        <v>200</v>
      </c>
      <c r="G75" s="40">
        <v>0.72</v>
      </c>
      <c r="H75" s="40">
        <v>0.03</v>
      </c>
      <c r="I75" s="40">
        <v>23.24</v>
      </c>
      <c r="J75" s="40">
        <v>160</v>
      </c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 t="s">
        <v>45</v>
      </c>
      <c r="F76" s="40">
        <v>25</v>
      </c>
      <c r="G76" s="40">
        <v>1.32</v>
      </c>
      <c r="H76" s="40">
        <v>0.13</v>
      </c>
      <c r="I76" s="40">
        <v>9.3800000000000008</v>
      </c>
      <c r="J76" s="40">
        <v>44.78</v>
      </c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 t="s">
        <v>46</v>
      </c>
      <c r="F77" s="40">
        <v>25</v>
      </c>
      <c r="G77" s="40">
        <v>1.32</v>
      </c>
      <c r="H77" s="40">
        <v>0.24</v>
      </c>
      <c r="I77" s="40">
        <v>8.34</v>
      </c>
      <c r="J77" s="40">
        <v>38.68</v>
      </c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26.98</v>
      </c>
      <c r="H80" s="19">
        <f t="shared" ref="H80" si="35">SUM(H71:H79)</f>
        <v>33.350000000000009</v>
      </c>
      <c r="I80" s="19">
        <f t="shared" ref="I80" si="36">SUM(I71:I79)</f>
        <v>105.69999999999999</v>
      </c>
      <c r="J80" s="19">
        <f t="shared" ref="J80:L80" si="37">SUM(J71:J79)</f>
        <v>1052.08</v>
      </c>
      <c r="K80" s="25"/>
      <c r="L80" s="19">
        <f t="shared" si="37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6" t="s">
        <v>4</v>
      </c>
      <c r="D81" s="69"/>
      <c r="E81" s="29"/>
      <c r="F81" s="30">
        <f>F70+F80</f>
        <v>1480</v>
      </c>
      <c r="G81" s="30">
        <f t="shared" ref="G81" si="38">G70+G80</f>
        <v>45.480000000000004</v>
      </c>
      <c r="H81" s="30">
        <f t="shared" ref="H81" si="39">H70+H80</f>
        <v>51.980000000000004</v>
      </c>
      <c r="I81" s="30">
        <f t="shared" ref="I81" si="40">I70+I80</f>
        <v>182.02999999999997</v>
      </c>
      <c r="J81" s="30">
        <f t="shared" ref="J81:L81" si="41">J70+J80</f>
        <v>1657.1899999999998</v>
      </c>
      <c r="K81" s="30"/>
      <c r="L81" s="30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6" t="s">
        <v>94</v>
      </c>
      <c r="F82" s="40">
        <v>200</v>
      </c>
      <c r="G82" s="40">
        <v>9.17</v>
      </c>
      <c r="H82" s="40">
        <v>12.23</v>
      </c>
      <c r="I82" s="40">
        <v>25.5</v>
      </c>
      <c r="J82" s="40">
        <v>358.7</v>
      </c>
      <c r="K82" s="38"/>
      <c r="L82" s="37"/>
    </row>
    <row r="83" spans="1:12" ht="15" x14ac:dyDescent="0.25">
      <c r="A83" s="23"/>
      <c r="B83" s="15"/>
      <c r="C83" s="11"/>
      <c r="D83" s="6"/>
      <c r="E83" s="39" t="s">
        <v>40</v>
      </c>
      <c r="F83" s="40">
        <v>10</v>
      </c>
      <c r="G83" s="40">
        <v>0.05</v>
      </c>
      <c r="H83" s="40">
        <v>8.25</v>
      </c>
      <c r="I83" s="40">
        <v>0.08</v>
      </c>
      <c r="J83" s="40">
        <v>74.8</v>
      </c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39" t="s">
        <v>78</v>
      </c>
      <c r="F84" s="40">
        <v>200</v>
      </c>
      <c r="G84" s="40">
        <v>0</v>
      </c>
      <c r="H84" s="40">
        <v>0</v>
      </c>
      <c r="I84" s="40">
        <v>4.99</v>
      </c>
      <c r="J84" s="40">
        <v>19.95</v>
      </c>
      <c r="K84" s="41"/>
      <c r="L84" s="40"/>
    </row>
    <row r="85" spans="1:12" ht="15" x14ac:dyDescent="0.25">
      <c r="A85" s="23"/>
      <c r="B85" s="15"/>
      <c r="C85" s="11"/>
      <c r="D85" s="7" t="s">
        <v>23</v>
      </c>
      <c r="E85" s="39" t="s">
        <v>39</v>
      </c>
      <c r="F85" s="40">
        <v>45</v>
      </c>
      <c r="G85" s="40">
        <v>3.8</v>
      </c>
      <c r="H85" s="40">
        <v>0.6</v>
      </c>
      <c r="I85" s="40">
        <v>25</v>
      </c>
      <c r="J85" s="40">
        <v>61.3</v>
      </c>
      <c r="K85" s="41"/>
      <c r="L85" s="40"/>
    </row>
    <row r="86" spans="1:12" ht="15" x14ac:dyDescent="0.25">
      <c r="A86" s="23"/>
      <c r="B86" s="15"/>
      <c r="C86" s="11"/>
      <c r="D86" s="7"/>
      <c r="E86" s="39" t="s">
        <v>45</v>
      </c>
      <c r="F86" s="40">
        <v>30</v>
      </c>
      <c r="G86" s="40">
        <v>1.32</v>
      </c>
      <c r="H86" s="40">
        <v>0.13</v>
      </c>
      <c r="I86" s="40">
        <v>9.3800000000000008</v>
      </c>
      <c r="J86" s="40">
        <v>44.78</v>
      </c>
      <c r="K86" s="41"/>
      <c r="L86" s="40"/>
    </row>
    <row r="87" spans="1:12" ht="15" x14ac:dyDescent="0.25">
      <c r="A87" s="23"/>
      <c r="B87" s="15"/>
      <c r="C87" s="11"/>
      <c r="D87" s="6"/>
      <c r="E87" s="39" t="s">
        <v>64</v>
      </c>
      <c r="F87" s="40">
        <v>50</v>
      </c>
      <c r="G87" s="40">
        <v>6.35</v>
      </c>
      <c r="H87" s="40">
        <v>5.75</v>
      </c>
      <c r="I87" s="40">
        <v>0.35</v>
      </c>
      <c r="J87" s="40">
        <v>78.48</v>
      </c>
      <c r="K87" s="41"/>
      <c r="L87" s="40"/>
    </row>
    <row r="88" spans="1:12" ht="15" x14ac:dyDescent="0.25">
      <c r="A88" s="23"/>
      <c r="B88" s="15"/>
      <c r="C88" s="11"/>
      <c r="D88" s="6"/>
      <c r="E88" s="39" t="s">
        <v>52</v>
      </c>
      <c r="F88" s="40">
        <v>10</v>
      </c>
      <c r="G88" s="40">
        <v>2.63</v>
      </c>
      <c r="H88" s="40">
        <v>2.66</v>
      </c>
      <c r="I88" s="40">
        <v>0</v>
      </c>
      <c r="J88" s="40">
        <v>35.06</v>
      </c>
      <c r="K88" s="41"/>
      <c r="L88" s="40"/>
    </row>
    <row r="89" spans="1:12" ht="15" x14ac:dyDescent="0.25">
      <c r="A89" s="23"/>
      <c r="B89" s="15"/>
      <c r="C89" s="11"/>
      <c r="D89" s="6"/>
      <c r="E89" s="39" t="s">
        <v>95</v>
      </c>
      <c r="F89" s="40">
        <v>30</v>
      </c>
      <c r="G89" s="40">
        <v>3</v>
      </c>
      <c r="H89" s="40">
        <v>1</v>
      </c>
      <c r="I89" s="40">
        <v>42</v>
      </c>
      <c r="J89" s="40">
        <v>192</v>
      </c>
      <c r="K89" s="41"/>
      <c r="L89" s="40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SUM(F82:F89)</f>
        <v>575</v>
      </c>
      <c r="G90" s="19">
        <f t="shared" ref="G90" si="42">SUM(G82:G89)</f>
        <v>26.319999999999997</v>
      </c>
      <c r="H90" s="19">
        <f t="shared" ref="H90" si="43">SUM(H82:H89)</f>
        <v>30.62</v>
      </c>
      <c r="I90" s="19">
        <f t="shared" ref="I90" si="44">SUM(I82:I89)</f>
        <v>107.3</v>
      </c>
      <c r="J90" s="19">
        <f t="shared" ref="J90:L90" si="45">SUM(J82:J89)</f>
        <v>865.06999999999994</v>
      </c>
      <c r="K90" s="25"/>
      <c r="L90" s="19">
        <f t="shared" si="45"/>
        <v>0</v>
      </c>
    </row>
    <row r="91" spans="1:12" ht="15" x14ac:dyDescent="0.25">
      <c r="A91" s="26">
        <f>A82</f>
        <v>1</v>
      </c>
      <c r="B91" s="13">
        <f>B82</f>
        <v>5</v>
      </c>
      <c r="C91" s="10" t="s">
        <v>25</v>
      </c>
      <c r="D91" s="7" t="s">
        <v>26</v>
      </c>
      <c r="E91" s="39" t="s">
        <v>96</v>
      </c>
      <c r="F91" s="40">
        <v>100</v>
      </c>
      <c r="G91" s="40">
        <v>0.8</v>
      </c>
      <c r="H91" s="40">
        <v>0.1</v>
      </c>
      <c r="I91" s="40">
        <v>2.6</v>
      </c>
      <c r="J91" s="40">
        <v>14</v>
      </c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 t="s">
        <v>72</v>
      </c>
      <c r="F92" s="40">
        <v>250</v>
      </c>
      <c r="G92" s="40">
        <v>2.6</v>
      </c>
      <c r="H92" s="40">
        <v>3.7250000000000001</v>
      </c>
      <c r="I92" s="40">
        <v>11.95</v>
      </c>
      <c r="J92" s="40">
        <v>263</v>
      </c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 t="s">
        <v>97</v>
      </c>
      <c r="F93" s="40">
        <v>100</v>
      </c>
      <c r="G93" s="40">
        <v>15.9</v>
      </c>
      <c r="H93" s="40">
        <v>5.2</v>
      </c>
      <c r="I93" s="40">
        <v>9.36</v>
      </c>
      <c r="J93" s="40">
        <v>259.82</v>
      </c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 t="s">
        <v>98</v>
      </c>
      <c r="F94" s="40">
        <v>180</v>
      </c>
      <c r="G94" s="40">
        <v>6</v>
      </c>
      <c r="H94" s="40">
        <v>5.6</v>
      </c>
      <c r="I94" s="40">
        <v>42</v>
      </c>
      <c r="J94" s="40">
        <v>213.9</v>
      </c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 t="s">
        <v>41</v>
      </c>
      <c r="F95" s="40">
        <v>200</v>
      </c>
      <c r="G95" s="40">
        <v>0.4</v>
      </c>
      <c r="H95" s="40">
        <v>0</v>
      </c>
      <c r="I95" s="40">
        <v>35.200000000000003</v>
      </c>
      <c r="J95" s="40">
        <v>138</v>
      </c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 t="s">
        <v>45</v>
      </c>
      <c r="F96" s="40">
        <v>20</v>
      </c>
      <c r="G96" s="40">
        <v>1.9</v>
      </c>
      <c r="H96" s="40">
        <v>0.3</v>
      </c>
      <c r="I96" s="40">
        <v>12.5</v>
      </c>
      <c r="J96" s="40">
        <v>49.2</v>
      </c>
      <c r="K96" s="41"/>
      <c r="L96" s="40"/>
    </row>
    <row r="97" spans="1:12" ht="15" x14ac:dyDescent="0.25">
      <c r="A97" s="23"/>
      <c r="B97" s="15"/>
      <c r="C97" s="11"/>
      <c r="D97" s="7" t="s">
        <v>32</v>
      </c>
      <c r="E97" s="39" t="s">
        <v>46</v>
      </c>
      <c r="F97" s="40">
        <v>20</v>
      </c>
      <c r="G97" s="40">
        <v>1.5</v>
      </c>
      <c r="H97" s="40">
        <v>0.19</v>
      </c>
      <c r="I97" s="40">
        <v>9</v>
      </c>
      <c r="J97" s="40">
        <v>45.2</v>
      </c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SUM(F91:F98)</f>
        <v>870</v>
      </c>
      <c r="G99" s="19">
        <f>SUM(G91:G98)</f>
        <v>29.099999999999998</v>
      </c>
      <c r="H99" s="19">
        <f>SUM(H91:H98)</f>
        <v>15.115</v>
      </c>
      <c r="I99" s="19">
        <f>SUM(I91:I98)</f>
        <v>122.61</v>
      </c>
      <c r="J99" s="19">
        <f>SUM(J91:J98)</f>
        <v>983.12</v>
      </c>
      <c r="K99" s="25"/>
      <c r="L99" s="19">
        <f>SUM(L91:L98)</f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6" t="s">
        <v>4</v>
      </c>
      <c r="D100" s="69"/>
      <c r="E100" s="29"/>
      <c r="F100" s="30">
        <f>F90+F99</f>
        <v>1445</v>
      </c>
      <c r="G100" s="30">
        <f>G90+G99</f>
        <v>55.419999999999995</v>
      </c>
      <c r="H100" s="30">
        <f>H90+H99</f>
        <v>45.734999999999999</v>
      </c>
      <c r="I100" s="30">
        <f>I90+I99</f>
        <v>229.91</v>
      </c>
      <c r="J100" s="30">
        <f>J90+J99</f>
        <v>1848.19</v>
      </c>
      <c r="K100" s="30"/>
      <c r="L100" s="30">
        <f>L90+L99</f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6" t="s">
        <v>76</v>
      </c>
      <c r="F101" s="40">
        <v>200</v>
      </c>
      <c r="G101" s="40">
        <v>5.19</v>
      </c>
      <c r="H101" s="40">
        <v>6.34</v>
      </c>
      <c r="I101" s="40">
        <v>40.445</v>
      </c>
      <c r="J101" s="40">
        <v>138.5</v>
      </c>
      <c r="K101" s="38"/>
      <c r="L101" s="37"/>
    </row>
    <row r="102" spans="1:12" ht="15" x14ac:dyDescent="0.25">
      <c r="A102" s="23"/>
      <c r="B102" s="15"/>
      <c r="C102" s="11"/>
      <c r="D102" s="6"/>
      <c r="E102" s="39" t="s">
        <v>52</v>
      </c>
      <c r="F102" s="40">
        <v>20</v>
      </c>
      <c r="G102" s="40">
        <v>2.63</v>
      </c>
      <c r="H102" s="40">
        <v>2.66</v>
      </c>
      <c r="I102" s="40">
        <v>0</v>
      </c>
      <c r="J102" s="40">
        <v>35.06</v>
      </c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39" t="s">
        <v>78</v>
      </c>
      <c r="F103" s="40">
        <v>200</v>
      </c>
      <c r="G103" s="40">
        <v>0</v>
      </c>
      <c r="H103" s="40">
        <v>0.02</v>
      </c>
      <c r="I103" s="40">
        <v>9.84</v>
      </c>
      <c r="J103" s="40">
        <v>37.799999999999997</v>
      </c>
      <c r="K103" s="41"/>
      <c r="L103" s="40"/>
    </row>
    <row r="104" spans="1:12" ht="15" x14ac:dyDescent="0.25">
      <c r="A104" s="23"/>
      <c r="B104" s="15"/>
      <c r="C104" s="11"/>
      <c r="D104" s="7" t="s">
        <v>23</v>
      </c>
      <c r="E104" s="39" t="s">
        <v>39</v>
      </c>
      <c r="F104" s="40">
        <v>40</v>
      </c>
      <c r="G104" s="40">
        <v>3.47</v>
      </c>
      <c r="H104" s="40">
        <v>1.35</v>
      </c>
      <c r="I104" s="40">
        <v>23.99</v>
      </c>
      <c r="J104" s="40">
        <v>107.8</v>
      </c>
      <c r="K104" s="41"/>
      <c r="L104" s="40"/>
    </row>
    <row r="105" spans="1:12" ht="15" x14ac:dyDescent="0.25">
      <c r="A105" s="23"/>
      <c r="B105" s="15"/>
      <c r="C105" s="11"/>
      <c r="D105" s="7" t="s">
        <v>24</v>
      </c>
      <c r="E105" s="39" t="s">
        <v>99</v>
      </c>
      <c r="F105" s="40">
        <v>100</v>
      </c>
      <c r="G105" s="40">
        <v>0.4</v>
      </c>
      <c r="H105" s="40">
        <v>0.3</v>
      </c>
      <c r="I105" s="40">
        <v>10.3</v>
      </c>
      <c r="J105" s="40">
        <v>47</v>
      </c>
      <c r="K105" s="41"/>
      <c r="L105" s="40"/>
    </row>
    <row r="106" spans="1:12" ht="15" x14ac:dyDescent="0.25">
      <c r="A106" s="23"/>
      <c r="B106" s="15"/>
      <c r="C106" s="11"/>
      <c r="D106" s="6"/>
      <c r="E106" s="39" t="s">
        <v>53</v>
      </c>
      <c r="F106" s="40">
        <v>100</v>
      </c>
      <c r="G106" s="40">
        <v>7.1</v>
      </c>
      <c r="H106" s="40">
        <v>13</v>
      </c>
      <c r="I106" s="40">
        <v>27.7</v>
      </c>
      <c r="J106" s="40">
        <v>341.1</v>
      </c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46">SUM(G101:G107)</f>
        <v>18.79</v>
      </c>
      <c r="H108" s="19">
        <f t="shared" si="46"/>
        <v>23.67</v>
      </c>
      <c r="I108" s="19">
        <f t="shared" si="46"/>
        <v>112.27499999999999</v>
      </c>
      <c r="J108" s="19">
        <f t="shared" si="46"/>
        <v>707.26</v>
      </c>
      <c r="K108" s="25"/>
      <c r="L108" s="19">
        <f t="shared" ref="L108" si="47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49</v>
      </c>
      <c r="F109" s="40">
        <v>100</v>
      </c>
      <c r="G109" s="40">
        <v>2</v>
      </c>
      <c r="H109" s="40">
        <v>0.12</v>
      </c>
      <c r="I109" s="40">
        <v>3.06</v>
      </c>
      <c r="J109" s="40">
        <v>15.25</v>
      </c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 t="s">
        <v>100</v>
      </c>
      <c r="F110" s="40">
        <v>250</v>
      </c>
      <c r="G110" s="40">
        <v>1.88</v>
      </c>
      <c r="H110" s="40">
        <v>5.22</v>
      </c>
      <c r="I110" s="40">
        <v>11.07</v>
      </c>
      <c r="J110" s="40">
        <v>140.5</v>
      </c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 t="s">
        <v>101</v>
      </c>
      <c r="F111" s="40">
        <v>100</v>
      </c>
      <c r="G111" s="40">
        <v>18.899999999999999</v>
      </c>
      <c r="H111" s="40">
        <v>8.1999999999999993</v>
      </c>
      <c r="I111" s="40">
        <v>6.6</v>
      </c>
      <c r="J111" s="40">
        <v>245</v>
      </c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 t="s">
        <v>102</v>
      </c>
      <c r="F112" s="40">
        <v>180</v>
      </c>
      <c r="G112" s="40">
        <v>3.82</v>
      </c>
      <c r="H112" s="40">
        <v>4.71</v>
      </c>
      <c r="I112" s="40">
        <v>41.4</v>
      </c>
      <c r="J112" s="40">
        <v>180</v>
      </c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 t="s">
        <v>41</v>
      </c>
      <c r="F113" s="40">
        <v>200</v>
      </c>
      <c r="G113" s="40">
        <v>1.02</v>
      </c>
      <c r="H113" s="40">
        <v>0.06</v>
      </c>
      <c r="I113" s="40">
        <v>31</v>
      </c>
      <c r="J113" s="40">
        <v>87.6</v>
      </c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 t="s">
        <v>45</v>
      </c>
      <c r="F114" s="40">
        <v>20</v>
      </c>
      <c r="G114" s="40">
        <v>1.32</v>
      </c>
      <c r="H114" s="40">
        <v>0.13</v>
      </c>
      <c r="I114" s="40">
        <v>9.3800000000000008</v>
      </c>
      <c r="J114" s="40">
        <v>44.78</v>
      </c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 t="s">
        <v>46</v>
      </c>
      <c r="F115" s="40">
        <v>20</v>
      </c>
      <c r="G115" s="40">
        <v>1.32</v>
      </c>
      <c r="H115" s="40">
        <v>0.24</v>
      </c>
      <c r="I115" s="40">
        <v>8.34</v>
      </c>
      <c r="J115" s="40">
        <v>38.68</v>
      </c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48">SUM(G109:G117)</f>
        <v>30.259999999999998</v>
      </c>
      <c r="H118" s="19">
        <f t="shared" si="48"/>
        <v>18.679999999999996</v>
      </c>
      <c r="I118" s="19">
        <f t="shared" si="48"/>
        <v>110.85</v>
      </c>
      <c r="J118" s="19">
        <f t="shared" si="48"/>
        <v>751.81</v>
      </c>
      <c r="K118" s="25"/>
      <c r="L118" s="19">
        <f t="shared" ref="L118" si="49">SUM(L109:L117)</f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66" t="s">
        <v>4</v>
      </c>
      <c r="D119" s="69"/>
      <c r="E119" s="29"/>
      <c r="F119" s="30">
        <f>F108+F118</f>
        <v>1530</v>
      </c>
      <c r="G119" s="30">
        <f t="shared" ref="G119" si="50">G108+G118</f>
        <v>49.05</v>
      </c>
      <c r="H119" s="30">
        <f t="shared" ref="H119" si="51">H108+H118</f>
        <v>42.349999999999994</v>
      </c>
      <c r="I119" s="30">
        <f t="shared" ref="I119" si="52">I108+I118</f>
        <v>223.125</v>
      </c>
      <c r="J119" s="30">
        <f t="shared" ref="J119:L119" si="53">J108+J118</f>
        <v>1459.07</v>
      </c>
      <c r="K119" s="30"/>
      <c r="L119" s="30">
        <f t="shared" si="53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6" t="s">
        <v>103</v>
      </c>
      <c r="F120" s="40">
        <v>70</v>
      </c>
      <c r="G120" s="40">
        <v>8.4</v>
      </c>
      <c r="H120" s="40">
        <v>6.72</v>
      </c>
      <c r="I120" s="40">
        <v>9.4</v>
      </c>
      <c r="J120" s="40">
        <v>146.5</v>
      </c>
      <c r="K120" s="38"/>
      <c r="L120" s="37"/>
    </row>
    <row r="121" spans="1:12" ht="15" x14ac:dyDescent="0.25">
      <c r="A121" s="14"/>
      <c r="B121" s="15"/>
      <c r="C121" s="11"/>
      <c r="D121" s="5" t="s">
        <v>21</v>
      </c>
      <c r="E121" s="39" t="s">
        <v>58</v>
      </c>
      <c r="F121" s="40">
        <v>150</v>
      </c>
      <c r="G121" s="40">
        <v>6.54</v>
      </c>
      <c r="H121" s="40">
        <v>6.6</v>
      </c>
      <c r="I121" s="40">
        <v>32.56</v>
      </c>
      <c r="J121" s="40">
        <v>214.3</v>
      </c>
      <c r="K121" s="41"/>
      <c r="L121" s="40"/>
    </row>
    <row r="122" spans="1:12" ht="15" x14ac:dyDescent="0.25">
      <c r="A122" s="14"/>
      <c r="B122" s="15"/>
      <c r="C122" s="11"/>
      <c r="D122" s="7" t="s">
        <v>22</v>
      </c>
      <c r="E122" s="39" t="s">
        <v>78</v>
      </c>
      <c r="F122" s="40">
        <v>200</v>
      </c>
      <c r="G122" s="40">
        <v>0.08</v>
      </c>
      <c r="H122" s="40">
        <v>0.02</v>
      </c>
      <c r="I122" s="40">
        <v>9.84</v>
      </c>
      <c r="J122" s="40">
        <v>37.799999999999997</v>
      </c>
      <c r="K122" s="41"/>
      <c r="L122" s="40"/>
    </row>
    <row r="123" spans="1:12" ht="15" x14ac:dyDescent="0.25">
      <c r="A123" s="14"/>
      <c r="B123" s="15"/>
      <c r="C123" s="11"/>
      <c r="D123" s="7" t="s">
        <v>23</v>
      </c>
      <c r="E123" s="39" t="s">
        <v>39</v>
      </c>
      <c r="F123" s="40">
        <v>20</v>
      </c>
      <c r="G123" s="40">
        <v>3.47</v>
      </c>
      <c r="H123" s="40">
        <v>1.35</v>
      </c>
      <c r="I123" s="40">
        <v>23.99</v>
      </c>
      <c r="J123" s="40">
        <v>121.3</v>
      </c>
      <c r="K123" s="41"/>
      <c r="L123" s="40"/>
    </row>
    <row r="124" spans="1:12" ht="15" x14ac:dyDescent="0.25">
      <c r="A124" s="14"/>
      <c r="B124" s="15"/>
      <c r="C124" s="11"/>
      <c r="D124" s="7" t="s">
        <v>24</v>
      </c>
      <c r="E124" s="75" t="s">
        <v>104</v>
      </c>
      <c r="F124" s="40">
        <v>100</v>
      </c>
      <c r="G124" s="40">
        <v>0.96</v>
      </c>
      <c r="H124" s="40">
        <v>0.24</v>
      </c>
      <c r="I124" s="40">
        <v>11.28</v>
      </c>
      <c r="J124" s="40">
        <v>48.72</v>
      </c>
      <c r="K124" s="41"/>
      <c r="L124" s="40"/>
    </row>
    <row r="125" spans="1:12" ht="15" x14ac:dyDescent="0.25">
      <c r="A125" s="14"/>
      <c r="B125" s="15"/>
      <c r="C125" s="11"/>
      <c r="D125" s="6"/>
      <c r="E125" s="39" t="s">
        <v>40</v>
      </c>
      <c r="F125" s="40">
        <v>10</v>
      </c>
      <c r="G125" s="40">
        <v>0.08</v>
      </c>
      <c r="H125" s="40">
        <v>7.25</v>
      </c>
      <c r="I125" s="40">
        <v>0.13</v>
      </c>
      <c r="J125" s="40">
        <v>66.06</v>
      </c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54">SUM(G120:G126)</f>
        <v>19.53</v>
      </c>
      <c r="H127" s="19">
        <f t="shared" si="54"/>
        <v>22.18</v>
      </c>
      <c r="I127" s="19">
        <f t="shared" si="54"/>
        <v>87.199999999999989</v>
      </c>
      <c r="J127" s="19">
        <f t="shared" si="54"/>
        <v>634.68000000000006</v>
      </c>
      <c r="K127" s="25"/>
      <c r="L127" s="19">
        <f t="shared" ref="L127" si="55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50</v>
      </c>
      <c r="F128" s="40">
        <v>100</v>
      </c>
      <c r="G128" s="40">
        <v>0.47</v>
      </c>
      <c r="H128" s="40">
        <v>0.06</v>
      </c>
      <c r="I128" s="40">
        <v>2.06</v>
      </c>
      <c r="J128" s="40">
        <v>9.36</v>
      </c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 t="s">
        <v>105</v>
      </c>
      <c r="F129" s="40">
        <v>250</v>
      </c>
      <c r="G129" s="40">
        <v>2.46</v>
      </c>
      <c r="H129" s="40">
        <v>5.42</v>
      </c>
      <c r="I129" s="40">
        <v>18.8</v>
      </c>
      <c r="J129" s="40">
        <v>131.19999999999999</v>
      </c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 t="s">
        <v>97</v>
      </c>
      <c r="F130" s="40">
        <v>100</v>
      </c>
      <c r="G130" s="40">
        <v>15.9</v>
      </c>
      <c r="H130" s="40">
        <v>11.5</v>
      </c>
      <c r="I130" s="40">
        <v>5.37</v>
      </c>
      <c r="J130" s="40">
        <v>291.2</v>
      </c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 t="s">
        <v>62</v>
      </c>
      <c r="F131" s="40">
        <v>180</v>
      </c>
      <c r="G131" s="40">
        <v>7.5</v>
      </c>
      <c r="H131" s="40">
        <v>3.57</v>
      </c>
      <c r="I131" s="40">
        <v>12.9</v>
      </c>
      <c r="J131" s="40">
        <v>220.7</v>
      </c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 t="s">
        <v>44</v>
      </c>
      <c r="F132" s="40">
        <v>200</v>
      </c>
      <c r="G132" s="40">
        <v>0.24</v>
      </c>
      <c r="H132" s="40">
        <v>0.1</v>
      </c>
      <c r="I132" s="40">
        <v>24.6</v>
      </c>
      <c r="J132" s="40">
        <v>55.74</v>
      </c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 t="s">
        <v>45</v>
      </c>
      <c r="F133" s="40">
        <v>25</v>
      </c>
      <c r="G133" s="40">
        <v>1.32</v>
      </c>
      <c r="H133" s="40">
        <v>0.13</v>
      </c>
      <c r="I133" s="40">
        <v>9.3800000000000008</v>
      </c>
      <c r="J133" s="40">
        <v>44.78</v>
      </c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 t="s">
        <v>46</v>
      </c>
      <c r="F134" s="40">
        <v>25</v>
      </c>
      <c r="G134" s="40">
        <v>1.32</v>
      </c>
      <c r="H134" s="40">
        <v>0.24</v>
      </c>
      <c r="I134" s="40">
        <v>8.34</v>
      </c>
      <c r="J134" s="40">
        <v>38.68</v>
      </c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56">SUM(G128:G136)</f>
        <v>29.209999999999997</v>
      </c>
      <c r="H137" s="19">
        <f t="shared" si="56"/>
        <v>21.02</v>
      </c>
      <c r="I137" s="19">
        <f t="shared" si="56"/>
        <v>81.45</v>
      </c>
      <c r="J137" s="19">
        <f t="shared" si="56"/>
        <v>791.66</v>
      </c>
      <c r="K137" s="25"/>
      <c r="L137" s="19">
        <f t="shared" ref="L137" si="57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66" t="s">
        <v>4</v>
      </c>
      <c r="D138" s="69"/>
      <c r="E138" s="29"/>
      <c r="F138" s="30">
        <f>F127+F137</f>
        <v>1430</v>
      </c>
      <c r="G138" s="30">
        <f t="shared" ref="G138" si="58">G127+G137</f>
        <v>48.739999999999995</v>
      </c>
      <c r="H138" s="30">
        <f t="shared" ref="H138" si="59">H127+H137</f>
        <v>43.2</v>
      </c>
      <c r="I138" s="30">
        <f t="shared" ref="I138" si="60">I127+I137</f>
        <v>168.64999999999998</v>
      </c>
      <c r="J138" s="30">
        <f t="shared" ref="J138:L138" si="61">J127+J137</f>
        <v>1426.3400000000001</v>
      </c>
      <c r="K138" s="30"/>
      <c r="L138" s="30">
        <f t="shared" si="61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6" t="s">
        <v>61</v>
      </c>
      <c r="F139" s="40">
        <v>105</v>
      </c>
      <c r="G139" s="40">
        <v>8.1</v>
      </c>
      <c r="H139" s="40">
        <v>14.3</v>
      </c>
      <c r="I139" s="40">
        <v>9.1999999999999993</v>
      </c>
      <c r="J139" s="40">
        <v>128</v>
      </c>
      <c r="K139" s="38"/>
      <c r="L139" s="37"/>
    </row>
    <row r="140" spans="1:12" ht="15" x14ac:dyDescent="0.25">
      <c r="A140" s="23"/>
      <c r="B140" s="15"/>
      <c r="C140" s="11"/>
      <c r="D140" s="5" t="s">
        <v>21</v>
      </c>
      <c r="E140" s="39" t="s">
        <v>51</v>
      </c>
      <c r="F140" s="40">
        <v>150</v>
      </c>
      <c r="G140" s="40">
        <v>5.9</v>
      </c>
      <c r="H140" s="40">
        <v>11</v>
      </c>
      <c r="I140" s="40">
        <v>27.8</v>
      </c>
      <c r="J140" s="40">
        <v>237</v>
      </c>
      <c r="K140" s="41"/>
      <c r="L140" s="40"/>
    </row>
    <row r="141" spans="1:12" ht="15" x14ac:dyDescent="0.25">
      <c r="A141" s="23"/>
      <c r="B141" s="15"/>
      <c r="C141" s="11"/>
      <c r="D141" s="7" t="s">
        <v>22</v>
      </c>
      <c r="E141" s="39" t="s">
        <v>78</v>
      </c>
      <c r="F141" s="40">
        <v>200</v>
      </c>
      <c r="G141" s="40">
        <v>0.2</v>
      </c>
      <c r="H141" s="40">
        <v>0.1</v>
      </c>
      <c r="I141" s="40">
        <v>10.6</v>
      </c>
      <c r="J141" s="40">
        <v>41.1</v>
      </c>
      <c r="K141" s="41"/>
      <c r="L141" s="40"/>
    </row>
    <row r="142" spans="1:12" ht="15.75" customHeight="1" x14ac:dyDescent="0.25">
      <c r="A142" s="23"/>
      <c r="B142" s="15"/>
      <c r="C142" s="11"/>
      <c r="D142" s="7" t="s">
        <v>23</v>
      </c>
      <c r="E142" s="39" t="s">
        <v>106</v>
      </c>
      <c r="F142" s="40">
        <v>30</v>
      </c>
      <c r="G142" s="40">
        <v>4.1399999999999997</v>
      </c>
      <c r="H142" s="40">
        <v>11.28</v>
      </c>
      <c r="I142" s="40">
        <v>10.53</v>
      </c>
      <c r="J142" s="40">
        <v>160.44</v>
      </c>
      <c r="K142" s="41"/>
      <c r="L142" s="40"/>
    </row>
    <row r="143" spans="1:12" ht="15" x14ac:dyDescent="0.25">
      <c r="A143" s="23"/>
      <c r="B143" s="15"/>
      <c r="C143" s="11"/>
      <c r="D143" s="7"/>
      <c r="E143" s="39" t="s">
        <v>107</v>
      </c>
      <c r="F143" s="40">
        <v>100</v>
      </c>
      <c r="G143" s="40">
        <v>0.6</v>
      </c>
      <c r="H143" s="40">
        <v>0.6</v>
      </c>
      <c r="I143" s="40">
        <v>17.399999999999999</v>
      </c>
      <c r="J143" s="40">
        <v>73.02</v>
      </c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62">SUM(G139:G145)</f>
        <v>18.940000000000001</v>
      </c>
      <c r="H146" s="19">
        <f t="shared" si="62"/>
        <v>37.28</v>
      </c>
      <c r="I146" s="19">
        <f t="shared" si="62"/>
        <v>75.53</v>
      </c>
      <c r="J146" s="19">
        <f t="shared" si="62"/>
        <v>639.55999999999995</v>
      </c>
      <c r="K146" s="25"/>
      <c r="L146" s="19">
        <f t="shared" ref="L146" si="6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5" t="s">
        <v>49</v>
      </c>
      <c r="F147" s="40">
        <v>100</v>
      </c>
      <c r="G147" s="40">
        <v>0.65</v>
      </c>
      <c r="H147" s="40">
        <v>0.12</v>
      </c>
      <c r="I147" s="40">
        <v>3.06</v>
      </c>
      <c r="J147" s="40">
        <v>15.25</v>
      </c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75" t="s">
        <v>108</v>
      </c>
      <c r="F148" s="40">
        <v>250</v>
      </c>
      <c r="G148" s="40">
        <v>7.5</v>
      </c>
      <c r="H148" s="40">
        <v>5.56</v>
      </c>
      <c r="I148" s="40">
        <v>35</v>
      </c>
      <c r="J148" s="40">
        <v>180</v>
      </c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75" t="s">
        <v>109</v>
      </c>
      <c r="F149" s="40">
        <v>280</v>
      </c>
      <c r="G149" s="40">
        <v>21</v>
      </c>
      <c r="H149" s="40">
        <v>9.6999999999999993</v>
      </c>
      <c r="I149" s="40">
        <v>77</v>
      </c>
      <c r="J149" s="40">
        <v>640</v>
      </c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75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75" t="s">
        <v>54</v>
      </c>
      <c r="F151" s="40">
        <v>200</v>
      </c>
      <c r="G151" s="40">
        <v>0.72</v>
      </c>
      <c r="H151" s="40">
        <v>0.03</v>
      </c>
      <c r="I151" s="40">
        <v>24.23</v>
      </c>
      <c r="J151" s="40">
        <v>49</v>
      </c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75" t="s">
        <v>45</v>
      </c>
      <c r="F152" s="40">
        <v>20</v>
      </c>
      <c r="G152" s="40">
        <v>1.32</v>
      </c>
      <c r="H152" s="40">
        <v>0.13</v>
      </c>
      <c r="I152" s="40">
        <v>9.3800000000000008</v>
      </c>
      <c r="J152" s="40">
        <v>44.78</v>
      </c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 t="s">
        <v>46</v>
      </c>
      <c r="F153" s="40">
        <v>20</v>
      </c>
      <c r="G153" s="40">
        <v>1.32</v>
      </c>
      <c r="H153" s="40">
        <v>0.24</v>
      </c>
      <c r="I153" s="40">
        <v>8.34</v>
      </c>
      <c r="J153" s="40">
        <v>38.68</v>
      </c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64">SUM(G147:G155)</f>
        <v>32.51</v>
      </c>
      <c r="H156" s="19">
        <f t="shared" si="64"/>
        <v>15.78</v>
      </c>
      <c r="I156" s="19">
        <f t="shared" si="64"/>
        <v>157.01</v>
      </c>
      <c r="J156" s="19">
        <f t="shared" si="64"/>
        <v>967.70999999999992</v>
      </c>
      <c r="K156" s="25"/>
      <c r="L156" s="19">
        <f t="shared" ref="L156" si="65">SUM(L147:L155)</f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66" t="s">
        <v>4</v>
      </c>
      <c r="D157" s="69"/>
      <c r="E157" s="29"/>
      <c r="F157" s="30">
        <f>F146+F156</f>
        <v>1455</v>
      </c>
      <c r="G157" s="30">
        <f t="shared" ref="G157" si="66">G146+G156</f>
        <v>51.45</v>
      </c>
      <c r="H157" s="30">
        <f t="shared" ref="H157" si="67">H146+H156</f>
        <v>53.06</v>
      </c>
      <c r="I157" s="30">
        <f t="shared" ref="I157" si="68">I146+I156</f>
        <v>232.54</v>
      </c>
      <c r="J157" s="30">
        <f t="shared" ref="J157:L157" si="69">J146+J156</f>
        <v>1607.27</v>
      </c>
      <c r="K157" s="30"/>
      <c r="L157" s="30">
        <f t="shared" si="6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6" t="s">
        <v>58</v>
      </c>
      <c r="F158" s="40">
        <v>200</v>
      </c>
      <c r="G158" s="40">
        <v>6.53</v>
      </c>
      <c r="H158" s="40">
        <v>5.97</v>
      </c>
      <c r="I158" s="40">
        <v>35</v>
      </c>
      <c r="J158" s="40">
        <v>310</v>
      </c>
      <c r="K158" s="38"/>
      <c r="L158" s="37"/>
    </row>
    <row r="159" spans="1:12" ht="15" x14ac:dyDescent="0.25">
      <c r="A159" s="23"/>
      <c r="B159" s="15"/>
      <c r="C159" s="11"/>
      <c r="D159" s="6"/>
      <c r="E159" s="39" t="s">
        <v>40</v>
      </c>
      <c r="F159" s="40">
        <v>10</v>
      </c>
      <c r="G159" s="40">
        <v>0.04</v>
      </c>
      <c r="H159" s="40">
        <v>3.63</v>
      </c>
      <c r="I159" s="40">
        <v>7.0000000000000007E-2</v>
      </c>
      <c r="J159" s="40">
        <v>33.03</v>
      </c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39" t="s">
        <v>78</v>
      </c>
      <c r="F160" s="40">
        <v>200</v>
      </c>
      <c r="G160" s="40">
        <v>0.08</v>
      </c>
      <c r="H160" s="40">
        <v>0.02</v>
      </c>
      <c r="I160" s="40">
        <v>9.84</v>
      </c>
      <c r="J160" s="40">
        <v>37.799999999999997</v>
      </c>
      <c r="K160" s="41"/>
      <c r="L160" s="40"/>
    </row>
    <row r="161" spans="1:12" ht="15" x14ac:dyDescent="0.25">
      <c r="A161" s="23"/>
      <c r="B161" s="15"/>
      <c r="C161" s="11"/>
      <c r="D161" s="7" t="s">
        <v>23</v>
      </c>
      <c r="E161" s="39" t="s">
        <v>39</v>
      </c>
      <c r="F161" s="40">
        <v>45</v>
      </c>
      <c r="G161" s="40">
        <v>3.47</v>
      </c>
      <c r="H161" s="40">
        <v>1.35</v>
      </c>
      <c r="I161" s="40">
        <v>23.99</v>
      </c>
      <c r="J161" s="40">
        <v>121.3</v>
      </c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 t="s">
        <v>45</v>
      </c>
      <c r="F162" s="40">
        <v>25</v>
      </c>
      <c r="G162" s="40">
        <v>1.32</v>
      </c>
      <c r="H162" s="40">
        <v>0.13</v>
      </c>
      <c r="I162" s="40">
        <v>9.3800000000000008</v>
      </c>
      <c r="J162" s="40">
        <v>44.78</v>
      </c>
      <c r="K162" s="41"/>
      <c r="L162" s="40"/>
    </row>
    <row r="163" spans="1:12" ht="15" x14ac:dyDescent="0.25">
      <c r="A163" s="23"/>
      <c r="B163" s="15"/>
      <c r="C163" s="11"/>
      <c r="D163" s="6"/>
      <c r="E163" s="39" t="s">
        <v>64</v>
      </c>
      <c r="F163" s="40">
        <v>50</v>
      </c>
      <c r="G163" s="40">
        <v>6.35</v>
      </c>
      <c r="H163" s="40">
        <v>5.75</v>
      </c>
      <c r="I163" s="40">
        <v>0.35</v>
      </c>
      <c r="J163" s="40">
        <v>78.48</v>
      </c>
      <c r="K163" s="41"/>
      <c r="L163" s="40"/>
    </row>
    <row r="164" spans="1:12" ht="15" x14ac:dyDescent="0.25">
      <c r="A164" s="23"/>
      <c r="B164" s="15"/>
      <c r="C164" s="11"/>
      <c r="D164" s="6"/>
      <c r="E164" s="39" t="s">
        <v>52</v>
      </c>
      <c r="F164" s="40">
        <v>20</v>
      </c>
      <c r="G164" s="40">
        <v>2.63</v>
      </c>
      <c r="H164" s="40">
        <v>2.66</v>
      </c>
      <c r="I164" s="40">
        <v>0</v>
      </c>
      <c r="J164" s="40">
        <v>35.06</v>
      </c>
      <c r="K164" s="41"/>
      <c r="L164" s="40"/>
    </row>
    <row r="165" spans="1:12" ht="15" x14ac:dyDescent="0.25">
      <c r="A165" s="23"/>
      <c r="B165" s="15"/>
      <c r="C165" s="11"/>
      <c r="D165" s="6"/>
      <c r="E165" s="39" t="s">
        <v>90</v>
      </c>
      <c r="F165" s="40">
        <v>20</v>
      </c>
      <c r="G165" s="40">
        <v>0.49</v>
      </c>
      <c r="H165" s="40">
        <v>0.14000000000000001</v>
      </c>
      <c r="I165" s="40">
        <v>13.72</v>
      </c>
      <c r="J165" s="40">
        <v>54.42</v>
      </c>
      <c r="K165" s="41"/>
      <c r="L165" s="40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SUM(F158:F165)</f>
        <v>570</v>
      </c>
      <c r="G166" s="19">
        <f t="shared" ref="G166:J166" si="70">SUM(G158:G165)</f>
        <v>20.909999999999997</v>
      </c>
      <c r="H166" s="19">
        <f t="shared" si="70"/>
        <v>19.650000000000002</v>
      </c>
      <c r="I166" s="19">
        <f t="shared" si="70"/>
        <v>92.34999999999998</v>
      </c>
      <c r="J166" s="19">
        <f t="shared" si="70"/>
        <v>714.87</v>
      </c>
      <c r="K166" s="25"/>
      <c r="L166" s="19">
        <f t="shared" ref="L166" si="71">SUM(L158:L165)</f>
        <v>0</v>
      </c>
    </row>
    <row r="167" spans="1:12" ht="15" x14ac:dyDescent="0.25">
      <c r="A167" s="26">
        <f>A158</f>
        <v>2</v>
      </c>
      <c r="B167" s="13">
        <f>B158</f>
        <v>4</v>
      </c>
      <c r="C167" s="10" t="s">
        <v>25</v>
      </c>
      <c r="D167" s="7" t="s">
        <v>26</v>
      </c>
      <c r="E167" s="75" t="s">
        <v>71</v>
      </c>
      <c r="F167" s="40">
        <v>100</v>
      </c>
      <c r="G167" s="40">
        <v>1.82</v>
      </c>
      <c r="H167" s="40">
        <v>2.4700000000000002</v>
      </c>
      <c r="I167" s="40">
        <v>6.7</v>
      </c>
      <c r="J167" s="40">
        <v>50.52</v>
      </c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75" t="s">
        <v>110</v>
      </c>
      <c r="F168" s="40">
        <v>250</v>
      </c>
      <c r="G168" s="40">
        <v>3.37</v>
      </c>
      <c r="H168" s="40">
        <v>5.49</v>
      </c>
      <c r="I168" s="40">
        <v>22.85</v>
      </c>
      <c r="J168" s="40">
        <v>210</v>
      </c>
      <c r="K168" s="41"/>
      <c r="L168" s="40"/>
    </row>
    <row r="169" spans="1:12" ht="25.5" x14ac:dyDescent="0.25">
      <c r="A169" s="23"/>
      <c r="B169" s="15"/>
      <c r="C169" s="11"/>
      <c r="D169" s="7" t="s">
        <v>28</v>
      </c>
      <c r="E169" s="75" t="s">
        <v>111</v>
      </c>
      <c r="F169" s="40">
        <v>250</v>
      </c>
      <c r="G169" s="40">
        <v>6.6</v>
      </c>
      <c r="H169" s="40">
        <v>8.6999999999999993</v>
      </c>
      <c r="I169" s="40">
        <v>13.3</v>
      </c>
      <c r="J169" s="40">
        <v>366</v>
      </c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75" t="s">
        <v>43</v>
      </c>
      <c r="F170" s="40">
        <v>180</v>
      </c>
      <c r="G170" s="40">
        <v>7.74</v>
      </c>
      <c r="H170" s="40">
        <v>10.89</v>
      </c>
      <c r="I170" s="40">
        <v>62</v>
      </c>
      <c r="J170" s="40">
        <v>291</v>
      </c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75" t="s">
        <v>63</v>
      </c>
      <c r="F171" s="40">
        <v>200</v>
      </c>
      <c r="G171" s="40">
        <v>0.12</v>
      </c>
      <c r="H171" s="40">
        <v>0.04</v>
      </c>
      <c r="I171" s="40">
        <v>17.600000000000001</v>
      </c>
      <c r="J171" s="40">
        <v>54</v>
      </c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75" t="s">
        <v>45</v>
      </c>
      <c r="F172" s="40">
        <v>20</v>
      </c>
      <c r="G172" s="40">
        <v>1.32</v>
      </c>
      <c r="H172" s="40">
        <v>0.13</v>
      </c>
      <c r="I172" s="40">
        <v>9.3800000000000008</v>
      </c>
      <c r="J172" s="40">
        <v>44.78</v>
      </c>
      <c r="K172" s="41"/>
      <c r="L172" s="40"/>
    </row>
    <row r="173" spans="1:12" ht="15" x14ac:dyDescent="0.25">
      <c r="A173" s="23"/>
      <c r="B173" s="15"/>
      <c r="C173" s="11"/>
      <c r="D173" s="7" t="s">
        <v>32</v>
      </c>
      <c r="E173" s="39" t="s">
        <v>46</v>
      </c>
      <c r="F173" s="40">
        <v>20</v>
      </c>
      <c r="G173" s="40">
        <v>1.32</v>
      </c>
      <c r="H173" s="40">
        <v>0.24</v>
      </c>
      <c r="I173" s="40">
        <v>8.34</v>
      </c>
      <c r="J173" s="40">
        <v>38.68</v>
      </c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6"/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1020</v>
      </c>
      <c r="G176" s="19">
        <f t="shared" ref="G176:J176" si="72">SUM(G167:G175)</f>
        <v>22.290000000000003</v>
      </c>
      <c r="H176" s="19">
        <f t="shared" si="72"/>
        <v>27.959999999999997</v>
      </c>
      <c r="I176" s="19">
        <f t="shared" si="72"/>
        <v>140.16999999999999</v>
      </c>
      <c r="J176" s="19">
        <f t="shared" si="72"/>
        <v>1054.98</v>
      </c>
      <c r="K176" s="25"/>
      <c r="L176" s="19">
        <f t="shared" ref="L176" si="73">SUM(L167:L175)</f>
        <v>0</v>
      </c>
    </row>
    <row r="177" spans="1:12" ht="15.75" thickBot="1" x14ac:dyDescent="0.25">
      <c r="A177" s="27">
        <f>A158</f>
        <v>2</v>
      </c>
      <c r="B177" s="28">
        <f>B158</f>
        <v>4</v>
      </c>
      <c r="C177" s="66" t="s">
        <v>4</v>
      </c>
      <c r="D177" s="69"/>
      <c r="E177" s="29"/>
      <c r="F177" s="30">
        <f>F166+F176</f>
        <v>1590</v>
      </c>
      <c r="G177" s="30">
        <f t="shared" ref="G177" si="74">G166+G176</f>
        <v>43.2</v>
      </c>
      <c r="H177" s="30">
        <f t="shared" ref="H177" si="75">H166+H176</f>
        <v>47.61</v>
      </c>
      <c r="I177" s="30">
        <f t="shared" ref="I177" si="76">I166+I176</f>
        <v>232.51999999999998</v>
      </c>
      <c r="J177" s="30">
        <f t="shared" ref="J177:L177" si="77">J166+J176</f>
        <v>1769.85</v>
      </c>
      <c r="K177" s="30"/>
      <c r="L177" s="30">
        <f t="shared" si="77"/>
        <v>0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6" t="s">
        <v>55</v>
      </c>
      <c r="F178" s="40">
        <v>200</v>
      </c>
      <c r="G178" s="40">
        <v>5.97</v>
      </c>
      <c r="H178" s="40">
        <v>5.26</v>
      </c>
      <c r="I178" s="40">
        <v>13.7</v>
      </c>
      <c r="J178" s="40">
        <v>201.1</v>
      </c>
      <c r="K178" s="38"/>
      <c r="L178" s="37"/>
    </row>
    <row r="179" spans="1:12" ht="15" x14ac:dyDescent="0.25">
      <c r="A179" s="23"/>
      <c r="B179" s="15"/>
      <c r="C179" s="11"/>
      <c r="D179" s="6"/>
      <c r="E179" s="39" t="s">
        <v>40</v>
      </c>
      <c r="F179" s="40">
        <v>10</v>
      </c>
      <c r="G179" s="40">
        <v>0.08</v>
      </c>
      <c r="H179" s="40">
        <v>7.25</v>
      </c>
      <c r="I179" s="40">
        <v>0.13</v>
      </c>
      <c r="J179" s="40">
        <v>66.06</v>
      </c>
      <c r="K179" s="41"/>
      <c r="L179" s="40"/>
    </row>
    <row r="180" spans="1:12" ht="15" x14ac:dyDescent="0.25">
      <c r="A180" s="23"/>
      <c r="B180" s="15"/>
      <c r="C180" s="11"/>
      <c r="D180" s="7" t="s">
        <v>22</v>
      </c>
      <c r="E180" s="39" t="s">
        <v>78</v>
      </c>
      <c r="F180" s="40">
        <v>200</v>
      </c>
      <c r="G180" s="40">
        <v>0.08</v>
      </c>
      <c r="H180" s="40">
        <v>0.02</v>
      </c>
      <c r="I180" s="40">
        <v>9.84</v>
      </c>
      <c r="J180" s="40">
        <v>37.799999999999997</v>
      </c>
      <c r="K180" s="41"/>
      <c r="L180" s="40"/>
    </row>
    <row r="181" spans="1:12" ht="15" x14ac:dyDescent="0.25">
      <c r="A181" s="23"/>
      <c r="B181" s="15"/>
      <c r="C181" s="11"/>
      <c r="D181" s="7" t="s">
        <v>23</v>
      </c>
      <c r="E181" s="39" t="s">
        <v>112</v>
      </c>
      <c r="F181" s="40">
        <v>60</v>
      </c>
      <c r="G181" s="40">
        <v>7.37</v>
      </c>
      <c r="H181" s="40">
        <v>4.4000000000000004</v>
      </c>
      <c r="I181" s="40">
        <v>21.11</v>
      </c>
      <c r="J181" s="40">
        <v>156.1</v>
      </c>
      <c r="K181" s="41"/>
      <c r="L181" s="40"/>
    </row>
    <row r="182" spans="1:12" ht="15" x14ac:dyDescent="0.25">
      <c r="A182" s="23"/>
      <c r="B182" s="15"/>
      <c r="C182" s="11"/>
      <c r="D182" s="7" t="s">
        <v>23</v>
      </c>
      <c r="E182" s="39" t="s">
        <v>45</v>
      </c>
      <c r="F182" s="40">
        <v>30</v>
      </c>
      <c r="G182" s="40">
        <v>1.32</v>
      </c>
      <c r="H182" s="40">
        <v>0.13</v>
      </c>
      <c r="I182" s="40">
        <v>9.3800000000000008</v>
      </c>
      <c r="J182" s="40">
        <v>44.78</v>
      </c>
      <c r="K182" s="41"/>
      <c r="L182" s="40"/>
    </row>
    <row r="183" spans="1:12" ht="15" x14ac:dyDescent="0.25">
      <c r="A183" s="23"/>
      <c r="B183" s="15"/>
      <c r="C183" s="11"/>
      <c r="D183" s="6" t="s">
        <v>24</v>
      </c>
      <c r="E183" s="39" t="s">
        <v>113</v>
      </c>
      <c r="F183" s="40">
        <v>150</v>
      </c>
      <c r="G183" s="40">
        <v>0.6</v>
      </c>
      <c r="H183" s="40">
        <v>0.6</v>
      </c>
      <c r="I183" s="40">
        <v>17.399999999999999</v>
      </c>
      <c r="J183" s="40">
        <v>73.02</v>
      </c>
      <c r="K183" s="41"/>
      <c r="L183" s="40"/>
    </row>
    <row r="184" spans="1:12" ht="15" x14ac:dyDescent="0.25">
      <c r="A184" s="23"/>
      <c r="B184" s="15"/>
      <c r="C184" s="11"/>
      <c r="D184" s="6"/>
      <c r="E184" s="39" t="s">
        <v>114</v>
      </c>
      <c r="F184" s="40">
        <v>20</v>
      </c>
      <c r="G184" s="40">
        <v>0.1</v>
      </c>
      <c r="H184" s="40">
        <v>0</v>
      </c>
      <c r="I184" s="40">
        <v>14.52</v>
      </c>
      <c r="J184" s="40">
        <v>55.58</v>
      </c>
      <c r="K184" s="41"/>
      <c r="L184" s="40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670</v>
      </c>
      <c r="G185" s="19">
        <f t="shared" ref="G185:J185" si="78">SUM(G178:G184)</f>
        <v>15.52</v>
      </c>
      <c r="H185" s="19">
        <f t="shared" si="78"/>
        <v>17.66</v>
      </c>
      <c r="I185" s="19">
        <f t="shared" si="78"/>
        <v>86.08</v>
      </c>
      <c r="J185" s="19">
        <f t="shared" si="78"/>
        <v>634.43999999999994</v>
      </c>
      <c r="K185" s="25"/>
      <c r="L185" s="19">
        <f t="shared" ref="L185" si="79">SUM(L178:L184)</f>
        <v>0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39" t="s">
        <v>115</v>
      </c>
      <c r="F186" s="40">
        <v>100</v>
      </c>
      <c r="G186" s="40">
        <v>0.8</v>
      </c>
      <c r="H186" s="40">
        <v>0.1</v>
      </c>
      <c r="I186" s="40">
        <v>2.6</v>
      </c>
      <c r="J186" s="40">
        <v>14</v>
      </c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 t="s">
        <v>65</v>
      </c>
      <c r="F187" s="40">
        <v>250</v>
      </c>
      <c r="G187" s="40">
        <v>12.9</v>
      </c>
      <c r="H187" s="40">
        <v>9.6</v>
      </c>
      <c r="I187" s="40">
        <v>11.4</v>
      </c>
      <c r="J187" s="40">
        <v>244</v>
      </c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 t="s">
        <v>116</v>
      </c>
      <c r="F188" s="40">
        <v>100</v>
      </c>
      <c r="G188" s="40">
        <v>8.9</v>
      </c>
      <c r="H188" s="40">
        <v>8.5</v>
      </c>
      <c r="I188" s="40">
        <v>32.71</v>
      </c>
      <c r="J188" s="40">
        <v>163</v>
      </c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 t="s">
        <v>117</v>
      </c>
      <c r="F189" s="40">
        <v>180</v>
      </c>
      <c r="G189" s="40">
        <v>6.5</v>
      </c>
      <c r="H189" s="40">
        <v>5.3</v>
      </c>
      <c r="I189" s="40">
        <v>34.200000000000003</v>
      </c>
      <c r="J189" s="40">
        <v>283.86</v>
      </c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 t="s">
        <v>41</v>
      </c>
      <c r="F190" s="40">
        <v>200</v>
      </c>
      <c r="G190" s="40">
        <v>0.4</v>
      </c>
      <c r="H190" s="40">
        <v>0</v>
      </c>
      <c r="I190" s="40">
        <v>35.200000000000003</v>
      </c>
      <c r="J190" s="40">
        <v>138</v>
      </c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45</v>
      </c>
      <c r="F191" s="40">
        <v>20</v>
      </c>
      <c r="G191" s="40">
        <v>1.9</v>
      </c>
      <c r="H191" s="40">
        <v>0.3</v>
      </c>
      <c r="I191" s="40">
        <v>12.5</v>
      </c>
      <c r="J191" s="40">
        <v>49.2</v>
      </c>
      <c r="K191" s="41"/>
      <c r="L191" s="40"/>
    </row>
    <row r="192" spans="1:12" ht="15" x14ac:dyDescent="0.25">
      <c r="A192" s="23"/>
      <c r="B192" s="15"/>
      <c r="C192" s="11"/>
      <c r="D192" s="7" t="s">
        <v>32</v>
      </c>
      <c r="E192" s="39" t="s">
        <v>46</v>
      </c>
      <c r="F192" s="40">
        <v>20</v>
      </c>
      <c r="G192" s="40">
        <v>1.5</v>
      </c>
      <c r="H192" s="40">
        <v>0.19</v>
      </c>
      <c r="I192" s="40">
        <v>9</v>
      </c>
      <c r="J192" s="40">
        <v>45.2</v>
      </c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870</v>
      </c>
      <c r="G195" s="19">
        <f t="shared" ref="G195:J195" si="80">SUM(G186:G194)</f>
        <v>32.9</v>
      </c>
      <c r="H195" s="19">
        <f t="shared" si="80"/>
        <v>23.990000000000002</v>
      </c>
      <c r="I195" s="19">
        <f t="shared" si="80"/>
        <v>137.61000000000001</v>
      </c>
      <c r="J195" s="19">
        <f t="shared" si="80"/>
        <v>937.2600000000001</v>
      </c>
      <c r="K195" s="25"/>
      <c r="L195" s="19">
        <f t="shared" ref="L195" si="81">SUM(L186:L194)</f>
        <v>0</v>
      </c>
    </row>
    <row r="196" spans="1:12" ht="15" x14ac:dyDescent="0.2">
      <c r="A196" s="52">
        <f>A178</f>
        <v>2</v>
      </c>
      <c r="B196" s="53">
        <f>B178</f>
        <v>5</v>
      </c>
      <c r="C196" s="70" t="s">
        <v>4</v>
      </c>
      <c r="D196" s="71"/>
      <c r="E196" s="54"/>
      <c r="F196" s="55">
        <f>F185+F195</f>
        <v>1540</v>
      </c>
      <c r="G196" s="55">
        <f t="shared" ref="G196" si="82">G185+G195</f>
        <v>48.42</v>
      </c>
      <c r="H196" s="55">
        <f t="shared" ref="H196" si="83">H185+H195</f>
        <v>41.650000000000006</v>
      </c>
      <c r="I196" s="55">
        <f t="shared" ref="I196" si="84">I185+I195</f>
        <v>223.69</v>
      </c>
      <c r="J196" s="55">
        <f t="shared" ref="J196:L196" si="85">J185+J195</f>
        <v>1571.7</v>
      </c>
      <c r="K196" s="55"/>
      <c r="L196" s="55">
        <f t="shared" si="85"/>
        <v>0</v>
      </c>
    </row>
    <row r="197" spans="1:12" ht="21.75" customHeight="1" thickBot="1" x14ac:dyDescent="0.25">
      <c r="A197" s="27"/>
      <c r="B197" s="56"/>
      <c r="C197" s="66" t="s">
        <v>5</v>
      </c>
      <c r="D197" s="67"/>
      <c r="E197" s="68"/>
      <c r="F197" s="30">
        <f>(F23+F42+F61+F80+F99+F119+F138+F157+F177+F196)/(IF(F23=0,0,1)+IF(F42=0,0,1)+IF(F61=0,0,1)+IF(F80=0,0,1)+IF(F99=0,0,1)+IF(F119=0,0,1)+IF(F138=0,0,1)+IF(F157=0,0,1)+IF(F177=0,0,1)+IF(F196=0,0,1))</f>
        <v>1189.5</v>
      </c>
      <c r="G197" s="30">
        <f>(G23+G42+G61+G80+G99+G119+G138+G157+G177+G196)/(IF(G23=0,0,1)+IF(G42=0,0,1)+IF(G61=0,0,1)+IF(G80=0,0,1)+IF(G99=0,0,1)+IF(G119=0,0,1)+IF(G138=0,0,1)+IF(G157=0,0,1)+IF(G177=0,0,1)+IF(G196=0,0,1))</f>
        <v>39.233999999999995</v>
      </c>
      <c r="H197" s="30">
        <f>(H23+H42+H61+H80+H99+H119+H138+H157+H177+H196)/(IF(H23=0,0,1)+IF(H42=0,0,1)+IF(H61=0,0,1)+IF(H80=0,0,1)+IF(H99=0,0,1)+IF(H119=0,0,1)+IF(H138=0,0,1)+IF(H157=0,0,1)+IF(H177=0,0,1)+IF(H196=0,0,1))</f>
        <v>35.241499999999995</v>
      </c>
      <c r="I197" s="30">
        <f>(I23+I42+I61+I80+I99+I119+I138+I157+I177+I196)/(IF(I23=0,0,1)+IF(I42=0,0,1)+IF(I61=0,0,1)+IF(I80=0,0,1)+IF(I99=0,0,1)+IF(I119=0,0,1)+IF(I138=0,0,1)+IF(I157=0,0,1)+IF(I177=0,0,1)+IF(I196=0,0,1))</f>
        <v>174.05950000000001</v>
      </c>
      <c r="J197" s="30">
        <f>(J23+J42+J61+J80+J99+J119+J138+J157+J177+J196)/(IF(J23=0,0,1)+IF(J42=0,0,1)+IF(J61=0,0,1)+IF(J80=0,0,1)+IF(J99=0,0,1)+IF(J119=0,0,1)+IF(J138=0,0,1)+IF(J157=0,0,1)+IF(J177=0,0,1)+IF(J196=0,0,1))</f>
        <v>1260.0320000000002</v>
      </c>
      <c r="K197" s="57"/>
      <c r="L197" s="30" t="e">
        <f>(L23+L42+L61+L80+L99+L119+L138+L157+L177+L196)/(IF(L23=0,0,1)+IF(L42=0,0,1)+IF(L61=0,0,1)+IF(L80=0,0,1)+IF(L99=0,0,1)+IF(L119=0,0,1)+IF(L138=0,0,1)+IF(L157=0,0,1)+IF(L177=0,0,1)+IF(L196=0,0,1))</f>
        <v>#DIV/0!</v>
      </c>
    </row>
  </sheetData>
  <mergeCells count="14">
    <mergeCell ref="C1:E1"/>
    <mergeCell ref="H1:K1"/>
    <mergeCell ref="H2:K2"/>
    <mergeCell ref="C43:D43"/>
    <mergeCell ref="C62:D62"/>
    <mergeCell ref="C197:E197"/>
    <mergeCell ref="C81:D81"/>
    <mergeCell ref="C100:D100"/>
    <mergeCell ref="C24:D24"/>
    <mergeCell ref="C196:D196"/>
    <mergeCell ref="C119:D119"/>
    <mergeCell ref="C138:D138"/>
    <mergeCell ref="C157:D157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Назаровна Безбородова</cp:lastModifiedBy>
  <dcterms:created xsi:type="dcterms:W3CDTF">2022-05-16T14:23:56Z</dcterms:created>
  <dcterms:modified xsi:type="dcterms:W3CDTF">2026-01-28T06:31:48Z</dcterms:modified>
</cp:coreProperties>
</file>